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730"/>
  <workbookPr autoCompressPictures="0" defaultThemeVersion="124226"/>
  <mc:AlternateContent xmlns:mc="http://schemas.openxmlformats.org/markup-compatibility/2006">
    <mc:Choice Requires="x15">
      <x15ac:absPath xmlns:x15ac="http://schemas.microsoft.com/office/spreadsheetml/2010/11/ac" url="V:\SM\SM\Välisvahendid\NORRA ja EMP 2014-2021\TAOTLUSVOORUD\JuM\TAT 17.08.2020_FINAL\"/>
    </mc:Choice>
  </mc:AlternateContent>
  <xr:revisionPtr revIDLastSave="0" documentId="13_ncr:1_{0A915501-9CEF-45E1-8890-2C9687B9AC94}" xr6:coauthVersionLast="45" xr6:coauthVersionMax="45" xr10:uidLastSave="{00000000-0000-0000-0000-000000000000}"/>
  <bookViews>
    <workbookView xWindow="-110" yWindow="-110" windowWidth="19420" windowHeight="10420" xr2:uid="{00000000-000D-0000-FFFF-FFFF00000000}"/>
  </bookViews>
  <sheets>
    <sheet name="Budget per output-activity" sheetId="7" r:id="rId1"/>
    <sheet name="Sheet1" sheetId="8" state="hidden" r:id="rId2"/>
  </sheets>
  <externalReferences>
    <externalReference r:id="rId3"/>
  </externalReferences>
  <definedNames>
    <definedName name="_xlnm._FilterDatabase" localSheetId="0" hidden="1">'Budget per output-activity'!$A$12:$H$12</definedName>
    <definedName name="Account">[1]!Table3[Account]</definedName>
    <definedName name="CodeActivity">[1]!Table58[code]</definedName>
    <definedName name="CodeClass">[1]!Table71[code]</definedName>
    <definedName name="CodeDonor">[1]!Table70[code]</definedName>
    <definedName name="CodeSubOffice">[1]!Table4[Location ID]</definedName>
    <definedName name="CostCenter">[1]!Table412[code]</definedName>
    <definedName name="CurList">[1]!Table20[Currencies]</definedName>
    <definedName name="DonorCode">[1]!Table27[DonorCode]</definedName>
    <definedName name="DonorName">[1]!Table27[DonorName]</definedName>
    <definedName name="OneZero">[1]_SetUP!$I$70:$I$71</definedName>
    <definedName name="_xlnm.Print_Area" localSheetId="0">'Budget per output-activity'!$A$3:$G$68</definedName>
    <definedName name="ProjectList">[1]!Table214[Project]</definedName>
    <definedName name="QQQQQQ">[1]!Table3[Account]</definedName>
    <definedName name="QQQwww">[1]!Table58[code]</definedName>
    <definedName name="ResNO">[1]!Table2[ResID]</definedName>
    <definedName name="Site">[1]!Table41213[code]</definedName>
    <definedName name="SubOffice">[1]!Table4[Lacation Name]</definedName>
    <definedName name="UnitCode">[1]!Table46[UnitCode]</definedName>
    <definedName name="UnitName">[1]!Table46[Name]</definedName>
    <definedName name="UnitType">[1]!Table1[Units Name]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H72" i="7" l="1"/>
  <c r="B81" i="7"/>
  <c r="B72" i="7" l="1"/>
  <c r="F73" i="7"/>
  <c r="F74" i="7"/>
  <c r="F75" i="7"/>
  <c r="F76" i="7"/>
  <c r="F77" i="7"/>
  <c r="F78" i="7"/>
  <c r="F72" i="7"/>
  <c r="E73" i="7"/>
  <c r="E74" i="7"/>
  <c r="E75" i="7"/>
  <c r="E76" i="7"/>
  <c r="E77" i="7"/>
  <c r="E78" i="7"/>
  <c r="E72" i="7"/>
  <c r="D73" i="7"/>
  <c r="D74" i="7"/>
  <c r="D75" i="7"/>
  <c r="D76" i="7"/>
  <c r="D77" i="7"/>
  <c r="D78" i="7"/>
  <c r="D72" i="7"/>
  <c r="C73" i="7"/>
  <c r="C74" i="7"/>
  <c r="C75" i="7"/>
  <c r="C76" i="7"/>
  <c r="C77" i="7"/>
  <c r="C78" i="7"/>
  <c r="C72" i="7"/>
  <c r="B73" i="7"/>
  <c r="B74" i="7"/>
  <c r="B75" i="7"/>
  <c r="B76" i="7"/>
  <c r="B77" i="7"/>
  <c r="B78" i="7"/>
  <c r="E20" i="7"/>
  <c r="E21" i="7"/>
  <c r="E22" i="7"/>
  <c r="E29" i="7"/>
  <c r="E30" i="7"/>
  <c r="E31" i="7"/>
  <c r="H61" i="7" l="1"/>
  <c r="H60" i="7"/>
  <c r="H59" i="7"/>
  <c r="H58" i="7"/>
  <c r="H57" i="7"/>
  <c r="H56" i="7"/>
  <c r="H55" i="7"/>
  <c r="H54" i="7"/>
  <c r="H52" i="7"/>
  <c r="H51" i="7"/>
  <c r="H50" i="7"/>
  <c r="H48" i="7"/>
  <c r="H47" i="7"/>
  <c r="H46" i="7"/>
  <c r="H45" i="7"/>
  <c r="H43" i="7"/>
  <c r="H42" i="7"/>
  <c r="H41" i="7"/>
  <c r="H40" i="7"/>
  <c r="H39" i="7"/>
  <c r="H38" i="7"/>
  <c r="H37" i="7"/>
  <c r="H36" i="7"/>
  <c r="H34" i="7"/>
  <c r="H33" i="7"/>
  <c r="H32" i="7"/>
  <c r="H28" i="7"/>
  <c r="H27" i="7"/>
  <c r="E27" i="7"/>
  <c r="E28" i="7"/>
  <c r="E32" i="7"/>
  <c r="E33" i="7"/>
  <c r="H16" i="7"/>
  <c r="H17" i="7"/>
  <c r="H18" i="7"/>
  <c r="H19" i="7"/>
  <c r="H23" i="7"/>
  <c r="H24" i="7"/>
  <c r="G79" i="7"/>
  <c r="E60" i="7"/>
  <c r="E59" i="7"/>
  <c r="E58" i="7"/>
  <c r="E57" i="7"/>
  <c r="E56" i="7"/>
  <c r="E55" i="7"/>
  <c r="E50" i="7"/>
  <c r="E48" i="7"/>
  <c r="E47" i="7"/>
  <c r="E46" i="7"/>
  <c r="E51" i="7"/>
  <c r="E42" i="7"/>
  <c r="E41" i="7"/>
  <c r="E40" i="7"/>
  <c r="E39" i="7"/>
  <c r="E38" i="7"/>
  <c r="E37" i="7"/>
  <c r="E24" i="7"/>
  <c r="E23" i="7"/>
  <c r="E19" i="7"/>
  <c r="E18" i="7"/>
  <c r="E17" i="7"/>
  <c r="E16" i="7"/>
  <c r="D80" i="7" l="1"/>
  <c r="E80" i="7"/>
  <c r="G78" i="7"/>
  <c r="G76" i="7"/>
  <c r="G75" i="7"/>
  <c r="G73" i="7"/>
  <c r="F80" i="7"/>
  <c r="C80" i="7"/>
  <c r="G74" i="7"/>
  <c r="G77" i="7"/>
  <c r="B80" i="7"/>
  <c r="E54" i="7"/>
  <c r="E45" i="7"/>
  <c r="E36" i="7"/>
  <c r="E43" i="7" s="1"/>
  <c r="E34" i="7"/>
  <c r="E15" i="7"/>
  <c r="G72" i="7" l="1"/>
  <c r="G80" i="7" s="1"/>
  <c r="E52" i="7"/>
  <c r="E61" i="7"/>
  <c r="E25" i="7"/>
  <c r="H15" i="7"/>
  <c r="H25" i="7"/>
  <c r="E68" i="7" l="1"/>
  <c r="E67" i="7"/>
  <c r="E62" i="7"/>
  <c r="E65" i="7" s="1"/>
  <c r="D81" i="7"/>
  <c r="E81" i="7"/>
  <c r="H73" i="7"/>
  <c r="H79" i="7"/>
  <c r="H74" i="7"/>
  <c r="H78" i="7"/>
  <c r="C81" i="7"/>
  <c r="F81" i="7"/>
  <c r="H77" i="7"/>
  <c r="H76" i="7"/>
  <c r="H75"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Laidi Surva</author>
  </authors>
  <commentList>
    <comment ref="F12" authorId="0" shapeId="0" xr:uid="{00000000-0006-0000-0000-000001000000}">
      <text>
        <r>
          <rPr>
            <b/>
            <sz val="9"/>
            <color indexed="81"/>
            <rFont val="Segoe UI"/>
            <charset val="1"/>
          </rPr>
          <t>Laidi Surva:</t>
        </r>
        <r>
          <rPr>
            <sz val="9"/>
            <color indexed="81"/>
            <rFont val="Segoe UI"/>
            <charset val="1"/>
          </rPr>
          <t xml:space="preserve">
Valida vastavalt regulatsioonile:
Artikkel 8.3 Projekti abikõlblikud otsekulud, punkt 1: 
(a) projekti heaks tööle määratud töötajate kulu;
(b) projektis osalevate töötajate reisi- ja päevarahad;
(c) uute või kasutatud seadmete kulu;
(e) tarbekaupade ja tarvikute kulu;
(f) muude projekti elluviija poolt projekti elluviimise eesmärgil sõlmitud lepingutega kaasnevad kulud;
(g) projektilepinguga igale projektile kehtestatud nõudmistest otseselt tulenevad kulud.
</t>
        </r>
      </text>
    </comment>
  </commentList>
</comments>
</file>

<file path=xl/sharedStrings.xml><?xml version="1.0" encoding="utf-8"?>
<sst xmlns="http://schemas.openxmlformats.org/spreadsheetml/2006/main" count="90" uniqueCount="76">
  <si>
    <t>XX %</t>
  </si>
  <si>
    <t xml:space="preserve">€ </t>
  </si>
  <si>
    <t>If lump sums, include a reference to the defined rules approved by the PO.</t>
  </si>
  <si>
    <t xml:space="preserve">Refer to a document confirming that the PO determined the equipment as integral and necessary for achieving the outcomes of the PDP. </t>
  </si>
  <si>
    <t>Awarding should comply with the applicable rules on public procurement  (Regulations Art. 8.15).</t>
  </si>
  <si>
    <t>Include a reference to the relevant article of the project contract.
Examples of costs: information/publicity, translations, specific evaluation, audits, charges for financial transactions, etc.</t>
  </si>
  <si>
    <r>
      <t xml:space="preserve">Cost of staff assigned to the project - </t>
    </r>
    <r>
      <rPr>
        <i/>
        <sz val="8"/>
        <color rgb="FF1F497D"/>
        <rFont val="Calibri"/>
        <family val="2"/>
        <scheme val="minor"/>
      </rPr>
      <t>Reg. Art. 8.3.1.a</t>
    </r>
  </si>
  <si>
    <r>
      <t xml:space="preserve">Travel and subsistence allowances for staff - </t>
    </r>
    <r>
      <rPr>
        <i/>
        <sz val="8"/>
        <color rgb="FF1F497D"/>
        <rFont val="Calibri"/>
        <family val="2"/>
        <scheme val="minor"/>
      </rPr>
      <t>Reg. Art. 8.3.1.b</t>
    </r>
  </si>
  <si>
    <r>
      <t xml:space="preserve">Depreciation value for new or second hand equipment purchased - </t>
    </r>
    <r>
      <rPr>
        <i/>
        <sz val="8"/>
        <color rgb="FF1F497D"/>
        <rFont val="Calibri"/>
        <family val="2"/>
        <scheme val="minor"/>
      </rPr>
      <t xml:space="preserve">Reg. Art. 8.2.4 </t>
    </r>
  </si>
  <si>
    <r>
      <t xml:space="preserve">Cost of new or second hand equipment - </t>
    </r>
    <r>
      <rPr>
        <i/>
        <sz val="8"/>
        <color rgb="FF1F497D"/>
        <rFont val="Calibri"/>
        <family val="2"/>
        <scheme val="minor"/>
      </rPr>
      <t>Reg. Art. 8.3.1.c &amp; Art. 8.3.2</t>
    </r>
  </si>
  <si>
    <r>
      <t xml:space="preserve">Purchase of land and real estate - </t>
    </r>
    <r>
      <rPr>
        <i/>
        <sz val="8"/>
        <color rgb="FF1F497D"/>
        <rFont val="Calibri"/>
        <family val="2"/>
        <scheme val="minor"/>
      </rPr>
      <t>Reg. Art. 8.3.1.d &amp; Art. 8.6</t>
    </r>
  </si>
  <si>
    <r>
      <t xml:space="preserve">Costs of consumables and supplies - </t>
    </r>
    <r>
      <rPr>
        <i/>
        <sz val="8"/>
        <color rgb="FF1F497D"/>
        <rFont val="Calibri"/>
        <family val="2"/>
        <scheme val="minor"/>
      </rPr>
      <t>Reg. Art. 8.3.1.e</t>
    </r>
  </si>
  <si>
    <r>
      <t xml:space="preserve">Costs entailed by other contracts awarded by PP for the purpose of carrying out the project - </t>
    </r>
    <r>
      <rPr>
        <i/>
        <sz val="8"/>
        <color rgb="FF1F497D"/>
        <rFont val="Calibri"/>
        <family val="2"/>
        <scheme val="minor"/>
      </rPr>
      <t xml:space="preserve">Reg. Art. 8.3.1.f </t>
    </r>
  </si>
  <si>
    <r>
      <t xml:space="preserve">Costs arising directly from requirements imposed by the project contract - </t>
    </r>
    <r>
      <rPr>
        <i/>
        <sz val="8"/>
        <color rgb="FF1F497D"/>
        <rFont val="Calibri"/>
        <family val="2"/>
        <scheme val="minor"/>
      </rPr>
      <t>Reg. Art. 8.3.1.g</t>
    </r>
  </si>
  <si>
    <t>Taotlusvoor:</t>
  </si>
  <si>
    <t>Taastava õiguse arendamine Eestis I</t>
  </si>
  <si>
    <t>Projekti pealkiri</t>
  </si>
  <si>
    <t>Projekti elluviija:</t>
  </si>
  <si>
    <t>Projekti kogueelrve:</t>
  </si>
  <si>
    <t>Toetuse määr:</t>
  </si>
  <si>
    <t>Projekti kestus:</t>
  </si>
  <si>
    <t>XX kuud</t>
  </si>
  <si>
    <t>Ühikute arv
(a)</t>
  </si>
  <si>
    <t>Ühiku hind (€) 
(b)</t>
  </si>
  <si>
    <t>Kogukulu (€) 
(a) x (b)</t>
  </si>
  <si>
    <t>Kulutüüp</t>
  </si>
  <si>
    <t>Märkused/lisainfo/selgitused tegevuse kohta</t>
  </si>
  <si>
    <t>Juhend</t>
  </si>
  <si>
    <r>
      <t>1. OTSEKULUD -</t>
    </r>
    <r>
      <rPr>
        <b/>
        <i/>
        <sz val="8"/>
        <color rgb="FFFFFFFF"/>
        <rFont val="Calibri"/>
        <family val="2"/>
        <scheme val="minor"/>
      </rPr>
      <t xml:space="preserve"> Reg. Art. 8.2 &amp; Art. 8.3</t>
    </r>
  </si>
  <si>
    <t xml:space="preserve">Kokku 1.1: </t>
  </si>
  <si>
    <t>Kokku 1.2:</t>
  </si>
  <si>
    <t xml:space="preserve">Kokku 1.3: </t>
  </si>
  <si>
    <t xml:space="preserve">Kokku 1.4: </t>
  </si>
  <si>
    <t xml:space="preserve">Kokku 1.5: </t>
  </si>
  <si>
    <t>Kokku 1:</t>
  </si>
  <si>
    <t>Kokku 2:</t>
  </si>
  <si>
    <r>
      <t xml:space="preserve">2. KAUDSED KULUD - </t>
    </r>
    <r>
      <rPr>
        <b/>
        <i/>
        <sz val="8"/>
        <color rgb="FFFFFFFF"/>
        <rFont val="Calibri"/>
        <family val="2"/>
        <scheme val="minor"/>
      </rPr>
      <t>Reg. Art. 8.5</t>
    </r>
  </si>
  <si>
    <t>PROJEKTI KOGUKULU (1 + 2):</t>
  </si>
  <si>
    <r>
      <t>Projektijuhtimise kogukulu (</t>
    </r>
    <r>
      <rPr>
        <b/>
        <sz val="8"/>
        <color rgb="FF1F497D"/>
        <rFont val="Calibri"/>
        <family val="2"/>
      </rPr>
      <t>€):</t>
    </r>
  </si>
  <si>
    <t>Sisutegevuste kogukulu (€):</t>
  </si>
  <si>
    <t xml:space="preserve">                                                                                Väljund / Tegevus
Kulutüüp</t>
  </si>
  <si>
    <t>Juhtimiskulu</t>
  </si>
  <si>
    <t>ABIKÕLBLIKUD KULUD KOKKU IGAS KULUTÜÜBIS</t>
  </si>
  <si>
    <t>% KÕIKIDEST ABIKÕLBLIKEST KULUDEST</t>
  </si>
  <si>
    <t>projekti heaks tööle määratud töötajate kulu - Reg. Art. 8.3.1.a</t>
  </si>
  <si>
    <t>projektis osalevate töötajate reisi- ja päevarahad - Reg. Art. 8.3.1.b</t>
  </si>
  <si>
    <t xml:space="preserve">Uute või kasutatud seadmete kulumiNE - Reg. Art. 8.2.4 </t>
  </si>
  <si>
    <t>Uute või kasutatud seadmete kulu - Reg. Art. 8.3.1.c &amp; Art. 8.3.2</t>
  </si>
  <si>
    <t>Tarbekaupade ja tarvikute kulu - Reg. Art. 8.3.1.e</t>
  </si>
  <si>
    <t xml:space="preserve">Projekti elluviimise eesmärgil sõlmitud lepingutega kaasnevad kulud - Reg. Art. 8.3.1.f </t>
  </si>
  <si>
    <t>Projektilepinguga kehtestatud nõudmistest otseselt tulenevad kulud - Reg. Art. 8.3.1.g</t>
  </si>
  <si>
    <t>KAUDSED KULUD - Reg. Art. 8.5</t>
  </si>
  <si>
    <t>ABIKÕLBLIKUD KULUD KOKKU</t>
  </si>
  <si>
    <t>% PROJEKTI KOGUEELARVEST</t>
  </si>
  <si>
    <t>Projekti juhtimiskulud</t>
  </si>
  <si>
    <t>Projektijuhi töötasu (otsene personalikulu)</t>
  </si>
  <si>
    <t>Projekti avaüritus</t>
  </si>
  <si>
    <t>Projekti lõpuüritus</t>
  </si>
  <si>
    <t>Tõlkekulud, reklaamikulud, visuaalne identiteet, projekti koduleht (eesti ja inglise) jne</t>
  </si>
  <si>
    <t>Projekti meeskonna transpordikulud</t>
  </si>
  <si>
    <t>kulu X</t>
  </si>
  <si>
    <t>kulu Y</t>
  </si>
  <si>
    <t>Ühiku liik</t>
  </si>
  <si>
    <t>Otsene personalikulu 1</t>
  </si>
  <si>
    <t>Otsene personalikulu 2</t>
  </si>
  <si>
    <t>Tegevus 1 (nimetus)</t>
  </si>
  <si>
    <t>Tegevus 2 (nimetus)</t>
  </si>
  <si>
    <t>Tegevus 3 (nimetus)</t>
  </si>
  <si>
    <t>Tegevus N (nimetus)</t>
  </si>
  <si>
    <t>Tegevus 1</t>
  </si>
  <si>
    <t>Tegevus 2</t>
  </si>
  <si>
    <t>Tegevus 3</t>
  </si>
  <si>
    <t>Tegevus ….</t>
  </si>
  <si>
    <t>Projekti eelarve</t>
  </si>
  <si>
    <t>kuni 15% otsesest personalikulust ehk füüsiliste isikute tööjõukulust; valik: 0%, 5%, 10% või 15%.</t>
  </si>
  <si>
    <t>Sotsiaalministri 17. augusti 2020 käskkirjaga nr 75 
„Väikeprojektide avatud taotlusvooru „Taastava õiguse arendamine Eestis“ elluviimiseks toetuse andmise tingimuste ja korra kinnitamine“ kinnitatud  „Väikeprojektide avatud taotlusvooru „Taastava õiguse arendamine Eestis“ elluviimiseks toetuse andmise tingimused ja kord" 
LISA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</si>
</sst>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_(* #,##0_);_(* \(#,##0\);_(* &quot;-&quot;_);_(@_)"/>
    <numFmt numFmtId="166" formatCode="_(&quot;$&quot;* #,##0.00_);_(&quot;$&quot;* \(#,##0.00\);_(&quot;$&quot;* &quot;-&quot;??_);_(@_)"/>
    <numFmt numFmtId="167" formatCode="_(* #,##0.00_);_(* \(#,##0.00\);_(* &quot;-&quot;??_);_(@_)"/>
    <numFmt numFmtId="168" formatCode="_ [$€-2]\ * #,##0.00_ ;_ [$€-2]\ * \-#,##0.00_ ;_ [$€-2]\ * &quot;-&quot;??_ "/>
    <numFmt numFmtId="169" formatCode="_(&quot;$&quot;\ * #,##0.00_);_(&quot;$&quot;\ * \(#,##0.00\);_(&quot;$&quot;\ * &quot;-&quot;??_);_(@_)"/>
  </numFmts>
  <fonts count="42" x14ac:knownFonts="1">
    <font>
      <sz val="11"/>
      <color theme="1"/>
      <name val="Calibri"/>
      <family val="2"/>
      <scheme val="minor"/>
    </font>
    <font>
      <sz val="11"/>
      <color theme="1"/>
      <name val="Calibri"/>
      <family val="2"/>
      <scheme val="minor"/>
    </font>
    <font>
      <sz val="9"/>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1"/>
      <color theme="1"/>
      <name val="Calibri"/>
      <family val="2"/>
      <scheme val="minor"/>
    </font>
    <font>
      <sz val="10"/>
      <color theme="1"/>
      <name val="Calibri"/>
      <family val="2"/>
      <scheme val="minor"/>
    </font>
    <font>
      <b/>
      <sz val="8"/>
      <color rgb="FF002060"/>
      <name val="Calibri"/>
      <family val="2"/>
      <scheme val="minor"/>
    </font>
    <font>
      <i/>
      <sz val="8"/>
      <color rgb="FF002060"/>
      <name val="Calibri"/>
      <family val="2"/>
      <scheme val="minor"/>
    </font>
    <font>
      <sz val="8"/>
      <color rgb="FF002060"/>
      <name val="Calibri"/>
      <family val="2"/>
      <scheme val="minor"/>
    </font>
    <font>
      <b/>
      <sz val="8"/>
      <color rgb="FFFFFFFF"/>
      <name val="Calibri"/>
      <family val="2"/>
      <scheme val="minor"/>
    </font>
    <font>
      <b/>
      <i/>
      <sz val="8"/>
      <color rgb="FFFFFFFF"/>
      <name val="Calibri"/>
      <family val="2"/>
      <scheme val="minor"/>
    </font>
    <font>
      <sz val="8"/>
      <color rgb="FF1F497D"/>
      <name val="Calibri"/>
      <family val="2"/>
      <scheme val="minor"/>
    </font>
    <font>
      <i/>
      <sz val="8"/>
      <color rgb="FF1F497D"/>
      <name val="Calibri"/>
      <family val="2"/>
      <scheme val="minor"/>
    </font>
    <font>
      <i/>
      <sz val="8"/>
      <color rgb="FF000000"/>
      <name val="Calibri"/>
      <family val="2"/>
      <scheme val="minor"/>
    </font>
    <font>
      <i/>
      <sz val="7"/>
      <color rgb="FF002060"/>
      <name val="Calibri"/>
      <family val="2"/>
      <scheme val="minor"/>
    </font>
    <font>
      <sz val="8"/>
      <color rgb="FF000000"/>
      <name val="Calibri"/>
      <family val="2"/>
      <scheme val="minor"/>
    </font>
    <font>
      <sz val="8"/>
      <color rgb="FFFF0000"/>
      <name val="Calibri"/>
      <family val="2"/>
      <scheme val="minor"/>
    </font>
    <font>
      <b/>
      <sz val="8"/>
      <color rgb="FF1F497D"/>
      <name val="Calibri"/>
      <family val="2"/>
      <scheme val="minor"/>
    </font>
    <font>
      <b/>
      <sz val="8"/>
      <color theme="1"/>
      <name val="Calibri"/>
      <family val="2"/>
      <scheme val="minor"/>
    </font>
    <font>
      <sz val="8"/>
      <color theme="1"/>
      <name val="Calibri"/>
      <family val="2"/>
      <scheme val="minor"/>
    </font>
    <font>
      <b/>
      <sz val="11"/>
      <color theme="3"/>
      <name val="Calibri"/>
      <family val="2"/>
      <scheme val="minor"/>
    </font>
    <font>
      <b/>
      <sz val="8"/>
      <color rgb="FF1F497D"/>
      <name val="Calibri"/>
      <family val="2"/>
    </font>
    <font>
      <sz val="9"/>
      <color indexed="81"/>
      <name val="Segoe UI"/>
      <charset val="1"/>
    </font>
    <font>
      <b/>
      <sz val="9"/>
      <color indexed="81"/>
      <name val="Segoe UI"/>
      <charset val="1"/>
    </font>
    <font>
      <sz val="8"/>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rgb="FF4F81BD"/>
        <bgColor indexed="64"/>
      </patternFill>
    </fill>
    <fill>
      <patternFill patternType="solid">
        <fgColor rgb="FF95B3D7"/>
        <bgColor indexed="64"/>
      </patternFill>
    </fill>
    <fill>
      <patternFill patternType="solid">
        <fgColor rgb="FFFFFFFF"/>
        <bgColor indexed="64"/>
      </patternFill>
    </fill>
    <fill>
      <patternFill patternType="solid">
        <fgColor rgb="FFDCE6F1"/>
        <bgColor indexed="64"/>
      </patternFill>
    </fill>
    <fill>
      <patternFill patternType="solid">
        <fgColor theme="0"/>
        <bgColor indexed="64"/>
      </patternFill>
    </fill>
    <fill>
      <patternFill patternType="solid">
        <fgColor theme="4" tint="0.39997558519241921"/>
        <bgColor indexed="64"/>
      </patternFill>
    </fill>
  </fills>
  <borders count="3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rgb="FFFFFFFF"/>
      </left>
      <right/>
      <top/>
      <bottom/>
      <diagonal/>
    </border>
    <border>
      <left style="medium">
        <color indexed="64"/>
      </left>
      <right style="medium">
        <color rgb="FFFFFFFF"/>
      </right>
      <top style="medium">
        <color indexed="64"/>
      </top>
      <bottom/>
      <diagonal/>
    </border>
    <border>
      <left style="medium">
        <color indexed="64"/>
      </left>
      <right/>
      <top style="medium">
        <color indexed="64"/>
      </top>
      <bottom style="medium">
        <color indexed="64"/>
      </bottom>
      <diagonal/>
    </border>
    <border>
      <left style="medium">
        <color rgb="FFFFFFFF"/>
      </left>
      <right style="medium">
        <color rgb="FFFFFFFF"/>
      </right>
      <top style="medium">
        <color indexed="64"/>
      </top>
      <bottom/>
      <diagonal/>
    </border>
    <border>
      <left style="medium">
        <color rgb="FFFFFFFF"/>
      </left>
      <right style="medium">
        <color indexed="64"/>
      </right>
      <top style="medium">
        <color indexed="64"/>
      </top>
      <bottom/>
      <diagonal/>
    </border>
    <border>
      <left style="medium">
        <color indexed="64"/>
      </left>
      <right/>
      <top style="medium">
        <color rgb="FFFFFFFF"/>
      </top>
      <bottom style="medium">
        <color rgb="FFFFFFFF"/>
      </bottom>
      <diagonal/>
    </border>
    <border>
      <left/>
      <right/>
      <top style="medium">
        <color rgb="FFFFFFFF"/>
      </top>
      <bottom style="medium">
        <color rgb="FFFFFFFF"/>
      </bottom>
      <diagonal/>
    </border>
    <border>
      <left style="medium">
        <color indexed="64"/>
      </left>
      <right/>
      <top style="medium">
        <color rgb="FFFFFFFF"/>
      </top>
      <bottom style="medium">
        <color indexed="64"/>
      </bottom>
      <diagonal/>
    </border>
    <border>
      <left/>
      <right/>
      <top style="medium">
        <color rgb="FFFFFFFF"/>
      </top>
      <bottom style="medium">
        <color indexed="64"/>
      </bottom>
      <diagonal/>
    </border>
    <border>
      <left/>
      <right style="medium">
        <color rgb="FF000000"/>
      </right>
      <top style="medium">
        <color indexed="64"/>
      </top>
      <bottom style="medium">
        <color indexed="64"/>
      </bottom>
      <diagonal/>
    </border>
    <border>
      <left/>
      <right style="medium">
        <color indexed="64"/>
      </right>
      <top style="medium">
        <color rgb="FFFFFFFF"/>
      </top>
      <bottom style="medium">
        <color rgb="FFFFFFFF"/>
      </bottom>
      <diagonal/>
    </border>
    <border>
      <left/>
      <right style="medium">
        <color indexed="64"/>
      </right>
      <top style="medium">
        <color rgb="FFFFFFFF"/>
      </top>
      <bottom style="medium">
        <color indexed="64"/>
      </bottom>
      <diagonal/>
    </border>
    <border>
      <left style="medium">
        <color rgb="FF000000"/>
      </left>
      <right style="medium">
        <color indexed="64"/>
      </right>
      <top style="medium">
        <color indexed="64"/>
      </top>
      <bottom style="medium">
        <color indexed="64"/>
      </bottom>
      <diagonal/>
    </border>
    <border>
      <left style="medium">
        <color indexed="64"/>
      </left>
      <right style="medium">
        <color rgb="FFFFFFFF"/>
      </right>
      <top style="medium">
        <color indexed="64"/>
      </top>
      <bottom style="medium">
        <color indexed="64"/>
      </bottom>
      <diagonal/>
    </border>
    <border diagonalDown="1">
      <left style="medium">
        <color indexed="64"/>
      </left>
      <right style="medium">
        <color indexed="64"/>
      </right>
      <top style="medium">
        <color indexed="64"/>
      </top>
      <bottom style="medium">
        <color indexed="64"/>
      </bottom>
      <diagonal style="hair">
        <color theme="0"/>
      </diagonal>
    </border>
    <border>
      <left/>
      <right style="medium">
        <color indexed="64"/>
      </right>
      <top style="medium">
        <color indexed="64"/>
      </top>
      <bottom/>
      <diagonal/>
    </border>
  </borders>
  <cellStyleXfs count="658">
    <xf numFmtId="0" fontId="0"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5" borderId="0" applyNumberFormat="0" applyBorder="0" applyAlignment="0" applyProtection="0"/>
    <xf numFmtId="0" fontId="3" fillId="9" borderId="0" applyNumberFormat="0" applyBorder="0" applyAlignment="0" applyProtection="0"/>
    <xf numFmtId="0" fontId="3" fillId="12"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5" fillId="3" borderId="0" applyNumberFormat="0" applyBorder="0" applyAlignment="0" applyProtection="0"/>
    <xf numFmtId="0" fontId="6" fillId="8" borderId="1" applyNumberFormat="0" applyAlignment="0" applyProtection="0"/>
    <xf numFmtId="0" fontId="7" fillId="21" borderId="2" applyNumberFormat="0" applyAlignment="0" applyProtection="0"/>
    <xf numFmtId="164"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4" fontId="8" fillId="0" borderId="0" applyFont="0" applyFill="0" applyBorder="0" applyAlignment="0" applyProtection="0"/>
    <xf numFmtId="168" fontId="8" fillId="0" borderId="0" applyFont="0" applyFill="0" applyBorder="0" applyAlignment="0" applyProtection="0"/>
    <xf numFmtId="0" fontId="9" fillId="0" borderId="0" applyNumberFormat="0" applyFill="0" applyBorder="0" applyAlignment="0" applyProtection="0"/>
    <xf numFmtId="0" fontId="10" fillId="4" borderId="0" applyNumberFormat="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7" borderId="1" applyNumberFormat="0" applyAlignment="0" applyProtection="0"/>
    <xf numFmtId="0" fontId="14" fillId="8" borderId="1" applyNumberFormat="0" applyAlignment="0" applyProtection="0"/>
    <xf numFmtId="0" fontId="15" fillId="0" borderId="6" applyNumberFormat="0" applyFill="0" applyAlignment="0" applyProtection="0"/>
    <xf numFmtId="165" fontId="8" fillId="0" borderId="0" applyFont="0" applyFill="0" applyBorder="0" applyAlignment="0" applyProtection="0"/>
    <xf numFmtId="167" fontId="8" fillId="0" borderId="0" applyFont="0" applyFill="0" applyBorder="0" applyAlignment="0" applyProtection="0"/>
    <xf numFmtId="0" fontId="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2" fillId="0" borderId="0" applyFont="0" applyFill="0" applyBorder="0" applyAlignment="0" applyProtection="0"/>
    <xf numFmtId="167" fontId="8" fillId="0" borderId="0" applyFont="0" applyFill="0" applyBorder="0" applyAlignment="0" applyProtection="0"/>
    <xf numFmtId="167" fontId="8" fillId="0" borderId="0" applyFont="0" applyFill="0" applyBorder="0" applyAlignment="0" applyProtection="0"/>
    <xf numFmtId="167" fontId="3" fillId="0" borderId="0" applyFont="0" applyFill="0" applyBorder="0" applyAlignment="0" applyProtection="0"/>
    <xf numFmtId="167" fontId="8"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8" fillId="0" borderId="0" applyFont="0" applyFill="0" applyBorder="0" applyAlignment="0" applyProtection="0"/>
    <xf numFmtId="167" fontId="8" fillId="0" borderId="0" applyNumberFormat="0" applyFill="0" applyBorder="0" applyAlignment="0" applyProtection="0"/>
    <xf numFmtId="167" fontId="8" fillId="0" borderId="0" applyFont="0" applyFill="0" applyBorder="0" applyAlignment="0" applyProtection="0"/>
    <xf numFmtId="166" fontId="8" fillId="0" borderId="0" applyFont="0" applyFill="0" applyBorder="0" applyAlignment="0" applyProtection="0"/>
    <xf numFmtId="169" fontId="8" fillId="0" borderId="0" applyFont="0" applyFill="0" applyBorder="0" applyAlignment="0" applyProtection="0"/>
    <xf numFmtId="169" fontId="3" fillId="0" borderId="0" applyFont="0" applyFill="0" applyBorder="0" applyAlignment="0" applyProtection="0"/>
    <xf numFmtId="166" fontId="2" fillId="0" borderId="0" applyFont="0" applyFill="0" applyBorder="0" applyAlignment="0" applyProtection="0"/>
    <xf numFmtId="0" fontId="16" fillId="2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8" fillId="0" borderId="0" applyFill="0"/>
    <xf numFmtId="0" fontId="8" fillId="0" borderId="0"/>
    <xf numFmtId="0" fontId="8" fillId="0" borderId="0"/>
    <xf numFmtId="0" fontId="1" fillId="0" borderId="0"/>
    <xf numFmtId="0" fontId="1" fillId="0" borderId="0"/>
    <xf numFmtId="0" fontId="1" fillId="0" borderId="0"/>
    <xf numFmtId="0" fontId="8" fillId="0" borderId="0" applyFill="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1" fillId="0" borderId="0"/>
    <xf numFmtId="0" fontId="8"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applyFill="0"/>
    <xf numFmtId="0" fontId="8" fillId="0" borderId="0"/>
    <xf numFmtId="0" fontId="2"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applyFill="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 fillId="0" borderId="0"/>
    <xf numFmtId="0" fontId="8" fillId="0" borderId="0"/>
    <xf numFmtId="0" fontId="8" fillId="23" borderId="7" applyNumberFormat="0" applyFont="0" applyAlignment="0" applyProtection="0"/>
    <xf numFmtId="0" fontId="3" fillId="23" borderId="7" applyNumberFormat="0" applyFont="0" applyAlignment="0" applyProtection="0"/>
    <xf numFmtId="0" fontId="17" fillId="8" borderId="8" applyNumberFormat="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Font="0" applyFill="0" applyBorder="0" applyAlignment="0" applyProtection="0"/>
    <xf numFmtId="9" fontId="8" fillId="0" borderId="0" applyNumberFormat="0" applyFill="0" applyBorder="0" applyAlignment="0" applyProtection="0"/>
    <xf numFmtId="9" fontId="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20" fillId="0" borderId="0" applyNumberFormat="0" applyFill="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99">
    <xf numFmtId="0" fontId="0" fillId="0" borderId="0" xfId="0"/>
    <xf numFmtId="0" fontId="30" fillId="0" borderId="13" xfId="0" applyFont="1" applyBorder="1" applyAlignment="1">
      <alignment vertical="center" wrapText="1"/>
    </xf>
    <xf numFmtId="0" fontId="31" fillId="26" borderId="14" xfId="0" applyFont="1" applyFill="1" applyBorder="1" applyAlignment="1">
      <alignment horizontal="center" vertical="center"/>
    </xf>
    <xf numFmtId="0" fontId="32" fillId="26" borderId="14" xfId="0" applyFont="1" applyFill="1" applyBorder="1" applyAlignment="1">
      <alignment horizontal="center" vertical="center"/>
    </xf>
    <xf numFmtId="0" fontId="32" fillId="0" borderId="14" xfId="0" applyFont="1" applyBorder="1" applyAlignment="1">
      <alignment horizontal="right" vertical="center"/>
    </xf>
    <xf numFmtId="0" fontId="32" fillId="0" borderId="14" xfId="0" applyFont="1" applyBorder="1" applyAlignment="1">
      <alignment vertical="center"/>
    </xf>
    <xf numFmtId="0" fontId="30" fillId="0" borderId="14" xfId="0" applyFont="1" applyBorder="1" applyAlignment="1">
      <alignment vertical="center"/>
    </xf>
    <xf numFmtId="0" fontId="32" fillId="26" borderId="14" xfId="0" applyFont="1" applyFill="1" applyBorder="1" applyAlignment="1">
      <alignment vertical="center"/>
    </xf>
    <xf numFmtId="0" fontId="32" fillId="27" borderId="14" xfId="0" applyFont="1" applyFill="1" applyBorder="1" applyAlignment="1">
      <alignment horizontal="right" vertical="center"/>
    </xf>
    <xf numFmtId="0" fontId="33" fillId="0" borderId="14" xfId="0" applyFont="1" applyBorder="1" applyAlignment="1">
      <alignment vertical="center"/>
    </xf>
    <xf numFmtId="0" fontId="35" fillId="25" borderId="13" xfId="0" applyFont="1" applyFill="1" applyBorder="1" applyAlignment="1">
      <alignment horizontal="right" vertical="center"/>
    </xf>
    <xf numFmtId="0" fontId="36" fillId="25" borderId="13" xfId="0" applyFont="1" applyFill="1" applyBorder="1" applyAlignment="1">
      <alignment horizontal="right" vertical="center"/>
    </xf>
    <xf numFmtId="0" fontId="23" fillId="0" borderId="10" xfId="0" applyFont="1" applyBorder="1" applyAlignment="1">
      <alignment horizontal="right"/>
    </xf>
    <xf numFmtId="0" fontId="23" fillId="0" borderId="13" xfId="0" applyFont="1" applyBorder="1" applyAlignment="1">
      <alignment horizontal="right"/>
    </xf>
    <xf numFmtId="0" fontId="36" fillId="25" borderId="10" xfId="0" applyFont="1" applyFill="1" applyBorder="1" applyAlignment="1">
      <alignment horizontal="right" vertical="center"/>
    </xf>
    <xf numFmtId="0" fontId="28" fillId="25" borderId="17" xfId="0" applyFont="1" applyFill="1" applyBorder="1" applyAlignment="1">
      <alignment vertical="center" wrapText="1"/>
    </xf>
    <xf numFmtId="0" fontId="28" fillId="25" borderId="22" xfId="0" applyFont="1" applyFill="1" applyBorder="1" applyAlignment="1">
      <alignment vertical="center" wrapText="1"/>
    </xf>
    <xf numFmtId="0" fontId="28" fillId="25" borderId="17" xfId="0" applyFont="1" applyFill="1" applyBorder="1" applyAlignment="1">
      <alignment vertical="center" wrapText="1"/>
    </xf>
    <xf numFmtId="0" fontId="36" fillId="25" borderId="27" xfId="0" applyFont="1" applyFill="1" applyBorder="1" applyAlignment="1">
      <alignment horizontal="right" vertical="center"/>
    </xf>
    <xf numFmtId="0" fontId="32" fillId="0" borderId="14" xfId="0" applyFont="1" applyBorder="1" applyAlignment="1">
      <alignment horizontal="left" vertical="center" wrapText="1"/>
    </xf>
    <xf numFmtId="0" fontId="37" fillId="28" borderId="0" xfId="0" applyFont="1" applyFill="1"/>
    <xf numFmtId="0" fontId="21" fillId="28" borderId="0" xfId="0" applyFont="1" applyFill="1"/>
    <xf numFmtId="0" fontId="0" fillId="28" borderId="0" xfId="0" applyFill="1"/>
    <xf numFmtId="0" fontId="28" fillId="25" borderId="17" xfId="0" applyFont="1" applyFill="1" applyBorder="1" applyAlignment="1">
      <alignment vertical="center" wrapText="1"/>
    </xf>
    <xf numFmtId="0" fontId="28" fillId="25" borderId="12" xfId="0" applyFont="1" applyFill="1" applyBorder="1" applyAlignment="1">
      <alignment vertical="center" wrapText="1"/>
    </xf>
    <xf numFmtId="0" fontId="28" fillId="25" borderId="11" xfId="0" applyFont="1" applyFill="1" applyBorder="1" applyAlignment="1">
      <alignment vertical="center" wrapText="1"/>
    </xf>
    <xf numFmtId="0" fontId="26" fillId="24" borderId="28" xfId="0" applyFont="1" applyFill="1" applyBorder="1" applyAlignment="1">
      <alignment horizontal="center" vertical="center" wrapText="1"/>
    </xf>
    <xf numFmtId="0" fontId="0" fillId="28" borderId="0" xfId="0" applyFill="1" applyAlignment="1">
      <alignment horizontal="center" vertical="center"/>
    </xf>
    <xf numFmtId="0" fontId="26" fillId="24" borderId="29" xfId="0" applyFont="1" applyFill="1" applyBorder="1" applyAlignment="1">
      <alignment horizontal="left" vertical="center" wrapText="1"/>
    </xf>
    <xf numFmtId="0" fontId="28" fillId="25" borderId="17" xfId="0" applyFont="1" applyFill="1" applyBorder="1" applyAlignment="1">
      <alignment vertical="center" wrapText="1"/>
    </xf>
    <xf numFmtId="0" fontId="22" fillId="28" borderId="0" xfId="0" applyFont="1" applyFill="1"/>
    <xf numFmtId="0" fontId="25" fillId="28" borderId="15" xfId="0" applyFont="1" applyFill="1" applyBorder="1" applyAlignment="1">
      <alignment horizontal="right" vertical="center"/>
    </xf>
    <xf numFmtId="0" fontId="22" fillId="28" borderId="0" xfId="0" applyFont="1" applyFill="1" applyAlignment="1">
      <alignment wrapText="1"/>
    </xf>
    <xf numFmtId="43" fontId="30" fillId="0" borderId="14" xfId="656" applyFont="1" applyBorder="1" applyAlignment="1">
      <alignment vertical="center" wrapText="1"/>
    </xf>
    <xf numFmtId="0" fontId="26" fillId="24" borderId="18" xfId="0" applyFont="1" applyFill="1" applyBorder="1" applyAlignment="1">
      <alignment horizontal="center" vertical="center" wrapText="1"/>
    </xf>
    <xf numFmtId="0" fontId="26" fillId="24" borderId="19" xfId="0" applyFont="1" applyFill="1" applyBorder="1" applyAlignment="1">
      <alignment horizontal="center" vertical="center" wrapText="1"/>
    </xf>
    <xf numFmtId="0" fontId="26" fillId="24" borderId="16" xfId="0" applyFont="1" applyFill="1" applyBorder="1" applyAlignment="1">
      <alignment horizontal="center" vertical="center" wrapText="1"/>
    </xf>
    <xf numFmtId="0" fontId="28" fillId="25" borderId="17" xfId="0" applyFont="1" applyFill="1" applyBorder="1" applyAlignment="1">
      <alignment vertical="center" wrapText="1"/>
    </xf>
    <xf numFmtId="0" fontId="28" fillId="25" borderId="12" xfId="0" applyFont="1" applyFill="1" applyBorder="1" applyAlignment="1">
      <alignment vertical="center" wrapText="1"/>
    </xf>
    <xf numFmtId="0" fontId="28" fillId="25" borderId="11" xfId="0" applyFont="1" applyFill="1" applyBorder="1" applyAlignment="1">
      <alignment vertical="center" wrapText="1"/>
    </xf>
    <xf numFmtId="43" fontId="0" fillId="28" borderId="0" xfId="656" applyFont="1" applyFill="1"/>
    <xf numFmtId="43" fontId="24" fillId="28" borderId="0" xfId="656" applyFont="1" applyFill="1" applyBorder="1" applyAlignment="1"/>
    <xf numFmtId="43" fontId="25" fillId="28" borderId="0" xfId="656" applyFont="1" applyFill="1" applyBorder="1" applyAlignment="1"/>
    <xf numFmtId="43" fontId="25" fillId="28" borderId="0" xfId="656" applyFont="1" applyFill="1" applyBorder="1" applyAlignment="1">
      <alignment wrapText="1"/>
    </xf>
    <xf numFmtId="43" fontId="22" fillId="28" borderId="0" xfId="656" applyFont="1" applyFill="1"/>
    <xf numFmtId="43" fontId="26" fillId="24" borderId="30" xfId="656" applyFont="1" applyFill="1" applyBorder="1" applyAlignment="1">
      <alignment horizontal="center" vertical="center" wrapText="1"/>
    </xf>
    <xf numFmtId="43" fontId="26" fillId="24" borderId="25" xfId="656" applyFont="1" applyFill="1" applyBorder="1" applyAlignment="1">
      <alignment horizontal="center" vertical="center" wrapText="1"/>
    </xf>
    <xf numFmtId="43" fontId="28" fillId="25" borderId="26" xfId="656" applyFont="1" applyFill="1" applyBorder="1" applyAlignment="1">
      <alignment vertical="center" wrapText="1"/>
    </xf>
    <xf numFmtId="43" fontId="28" fillId="25" borderId="11" xfId="656" applyFont="1" applyFill="1" applyBorder="1" applyAlignment="1">
      <alignment vertical="center" wrapText="1"/>
    </xf>
    <xf numFmtId="43" fontId="34" fillId="25" borderId="11" xfId="656" applyFont="1" applyFill="1" applyBorder="1" applyAlignment="1">
      <alignment horizontal="right" vertical="center" wrapText="1"/>
    </xf>
    <xf numFmtId="43" fontId="26" fillId="24" borderId="11" xfId="656" applyFont="1" applyFill="1" applyBorder="1" applyAlignment="1">
      <alignment horizontal="center" vertical="center" wrapText="1"/>
    </xf>
    <xf numFmtId="43" fontId="32" fillId="0" borderId="14" xfId="656" applyFont="1" applyBorder="1" applyAlignment="1">
      <alignment vertical="center"/>
    </xf>
    <xf numFmtId="43" fontId="26" fillId="24" borderId="10" xfId="656" applyFont="1" applyFill="1" applyBorder="1" applyAlignment="1">
      <alignment horizontal="center" vertical="center" wrapText="1"/>
    </xf>
    <xf numFmtId="43" fontId="32" fillId="0" borderId="0" xfId="656" applyFont="1" applyBorder="1" applyAlignment="1">
      <alignment horizontal="left" vertical="center" wrapText="1"/>
    </xf>
    <xf numFmtId="43" fontId="0" fillId="28" borderId="0" xfId="656" applyFont="1" applyFill="1" applyAlignment="1">
      <alignment horizontal="center" vertical="center"/>
    </xf>
    <xf numFmtId="43" fontId="0" fillId="0" borderId="0" xfId="656" applyFont="1"/>
    <xf numFmtId="0" fontId="30" fillId="0" borderId="13" xfId="0" applyFont="1" applyBorder="1" applyAlignment="1">
      <alignment horizontal="right" vertical="center" wrapText="1"/>
    </xf>
    <xf numFmtId="0" fontId="32" fillId="0" borderId="14" xfId="0" applyFont="1" applyBorder="1" applyAlignment="1">
      <alignment horizontal="right" vertical="center" wrapText="1"/>
    </xf>
    <xf numFmtId="9" fontId="30" fillId="0" borderId="13" xfId="657" applyFont="1" applyBorder="1" applyAlignment="1">
      <alignment horizontal="right" vertical="center" wrapText="1"/>
    </xf>
    <xf numFmtId="9" fontId="32" fillId="0" borderId="14" xfId="657" applyFont="1" applyBorder="1" applyAlignment="1">
      <alignment horizontal="right" vertical="center" wrapText="1"/>
    </xf>
    <xf numFmtId="9" fontId="32" fillId="0" borderId="14" xfId="657" applyFont="1" applyBorder="1" applyAlignment="1">
      <alignment horizontal="right" vertical="center"/>
    </xf>
    <xf numFmtId="0" fontId="24" fillId="26" borderId="14" xfId="0" applyFont="1" applyFill="1" applyBorder="1" applyAlignment="1">
      <alignment horizontal="right" vertical="center"/>
    </xf>
    <xf numFmtId="43" fontId="41" fillId="0" borderId="14" xfId="656" applyFont="1" applyBorder="1" applyAlignment="1">
      <alignment vertical="center" wrapText="1"/>
    </xf>
    <xf numFmtId="0" fontId="36" fillId="0" borderId="0" xfId="0" applyFont="1" applyFill="1" applyAlignment="1">
      <alignment horizontal="right" wrapText="1"/>
    </xf>
    <xf numFmtId="0" fontId="36" fillId="0" borderId="0" xfId="0" applyFont="1" applyFill="1" applyAlignment="1">
      <alignment horizontal="right"/>
    </xf>
    <xf numFmtId="0" fontId="30" fillId="29" borderId="12" xfId="0" applyFont="1" applyFill="1" applyBorder="1" applyAlignment="1">
      <alignment horizontal="right" vertical="center" wrapText="1"/>
    </xf>
    <xf numFmtId="0" fontId="30" fillId="29" borderId="11" xfId="0" applyFont="1" applyFill="1" applyBorder="1" applyAlignment="1">
      <alignment horizontal="right" vertical="center" wrapText="1"/>
    </xf>
    <xf numFmtId="0" fontId="25" fillId="0" borderId="17" xfId="0" applyFont="1" applyBorder="1" applyAlignment="1">
      <alignment wrapText="1"/>
    </xf>
    <xf numFmtId="0" fontId="25" fillId="0" borderId="12" xfId="0" applyFont="1" applyBorder="1" applyAlignment="1">
      <alignment wrapText="1"/>
    </xf>
    <xf numFmtId="0" fontId="25" fillId="0" borderId="11" xfId="0" applyFont="1" applyBorder="1" applyAlignment="1">
      <alignment wrapText="1"/>
    </xf>
    <xf numFmtId="0" fontId="24" fillId="0" borderId="17" xfId="0" applyFont="1" applyBorder="1" applyAlignment="1"/>
    <xf numFmtId="0" fontId="24" fillId="0" borderId="12" xfId="0" applyFont="1" applyBorder="1" applyAlignment="1"/>
    <xf numFmtId="0" fontId="24" fillId="0" borderId="11" xfId="0" applyFont="1" applyBorder="1" applyAlignment="1"/>
    <xf numFmtId="0" fontId="25" fillId="0" borderId="17" xfId="0" applyFont="1" applyBorder="1" applyAlignment="1"/>
    <xf numFmtId="0" fontId="25" fillId="0" borderId="12" xfId="0" applyFont="1" applyBorder="1" applyAlignment="1"/>
    <xf numFmtId="0" fontId="25" fillId="0" borderId="11" xfId="0" applyFont="1" applyBorder="1" applyAlignment="1"/>
    <xf numFmtId="0" fontId="28" fillId="27" borderId="17" xfId="0" applyFont="1" applyFill="1" applyBorder="1" applyAlignment="1">
      <alignment horizontal="right" vertical="center" wrapText="1"/>
    </xf>
    <xf numFmtId="0" fontId="28" fillId="27" borderId="12" xfId="0" applyFont="1" applyFill="1" applyBorder="1" applyAlignment="1">
      <alignment horizontal="right" vertical="center" wrapText="1"/>
    </xf>
    <xf numFmtId="0" fontId="28" fillId="27" borderId="11" xfId="0" applyFont="1" applyFill="1" applyBorder="1" applyAlignment="1">
      <alignment horizontal="right" vertical="center" wrapText="1"/>
    </xf>
    <xf numFmtId="0" fontId="26" fillId="24" borderId="20" xfId="0" applyFont="1" applyFill="1" applyBorder="1" applyAlignment="1">
      <alignment horizontal="center" vertical="center" wrapText="1"/>
    </xf>
    <xf numFmtId="0" fontId="26" fillId="24" borderId="21" xfId="0" applyFont="1" applyFill="1" applyBorder="1" applyAlignment="1">
      <alignment horizontal="center" vertical="center" wrapText="1"/>
    </xf>
    <xf numFmtId="0" fontId="26" fillId="24" borderId="25" xfId="0" applyFont="1" applyFill="1" applyBorder="1" applyAlignment="1">
      <alignment horizontal="center" vertical="center" wrapText="1"/>
    </xf>
    <xf numFmtId="0" fontId="28" fillId="25" borderId="22" xfId="0" applyFont="1" applyFill="1" applyBorder="1" applyAlignment="1">
      <alignment vertical="center" wrapText="1"/>
    </xf>
    <xf numFmtId="0" fontId="28" fillId="25" borderId="23" xfId="0" applyFont="1" applyFill="1" applyBorder="1" applyAlignment="1">
      <alignment vertical="center" wrapText="1"/>
    </xf>
    <xf numFmtId="0" fontId="28" fillId="25" borderId="26" xfId="0" applyFont="1" applyFill="1" applyBorder="1" applyAlignment="1">
      <alignment vertical="center" wrapText="1"/>
    </xf>
    <xf numFmtId="0" fontId="28" fillId="27" borderId="24" xfId="0" applyFont="1" applyFill="1" applyBorder="1" applyAlignment="1">
      <alignment horizontal="right" vertical="center" wrapText="1"/>
    </xf>
    <xf numFmtId="0" fontId="28" fillId="25" borderId="17" xfId="0" applyFont="1" applyFill="1" applyBorder="1" applyAlignment="1">
      <alignment vertical="center" wrapText="1"/>
    </xf>
    <xf numFmtId="0" fontId="28" fillId="25" borderId="12" xfId="0" applyFont="1" applyFill="1" applyBorder="1" applyAlignment="1">
      <alignment vertical="center" wrapText="1"/>
    </xf>
    <xf numFmtId="0" fontId="28" fillId="25" borderId="11" xfId="0" applyFont="1" applyFill="1" applyBorder="1" applyAlignment="1">
      <alignment vertical="center" wrapText="1"/>
    </xf>
    <xf numFmtId="0" fontId="34" fillId="25" borderId="10" xfId="0" applyFont="1" applyFill="1" applyBorder="1" applyAlignment="1">
      <alignment horizontal="right" vertical="center" wrapText="1"/>
    </xf>
    <xf numFmtId="0" fontId="26" fillId="24" borderId="17" xfId="0" applyFont="1" applyFill="1" applyBorder="1" applyAlignment="1">
      <alignment horizontal="right" vertical="center" wrapText="1"/>
    </xf>
    <xf numFmtId="0" fontId="26" fillId="24" borderId="12" xfId="0" applyFont="1" applyFill="1" applyBorder="1" applyAlignment="1">
      <alignment horizontal="right" vertical="center" wrapText="1"/>
    </xf>
    <xf numFmtId="0" fontId="26" fillId="24" borderId="24" xfId="0" applyFont="1" applyFill="1" applyBorder="1" applyAlignment="1">
      <alignment horizontal="right" vertical="center" wrapText="1"/>
    </xf>
    <xf numFmtId="0" fontId="34" fillId="25" borderId="17" xfId="0" applyFont="1" applyFill="1" applyBorder="1" applyAlignment="1">
      <alignment horizontal="right" vertical="center" wrapText="1"/>
    </xf>
    <xf numFmtId="0" fontId="34" fillId="25" borderId="12" xfId="0" applyFont="1" applyFill="1" applyBorder="1" applyAlignment="1">
      <alignment horizontal="right" vertical="center" wrapText="1"/>
    </xf>
    <xf numFmtId="0" fontId="34" fillId="25" borderId="11" xfId="0" applyFont="1" applyFill="1" applyBorder="1" applyAlignment="1">
      <alignment horizontal="right" vertical="center" wrapText="1"/>
    </xf>
    <xf numFmtId="0" fontId="26" fillId="24" borderId="17" xfId="0" applyFont="1" applyFill="1" applyBorder="1" applyAlignment="1">
      <alignment horizontal="center" vertical="center" wrapText="1"/>
    </xf>
    <xf numFmtId="0" fontId="26" fillId="24" borderId="12" xfId="0" applyFont="1" applyFill="1" applyBorder="1" applyAlignment="1">
      <alignment horizontal="center" vertical="center" wrapText="1"/>
    </xf>
    <xf numFmtId="0" fontId="26" fillId="24" borderId="11" xfId="0" applyFont="1" applyFill="1" applyBorder="1" applyAlignment="1">
      <alignment horizontal="center" vertical="center" wrapText="1"/>
    </xf>
  </cellXfs>
  <cellStyles count="658">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20% - Accent6 3" xfId="7" xr:uid="{00000000-0005-0000-0000-000006000000}"/>
    <cellStyle name="40% - Accent1 2" xfId="8" xr:uid="{00000000-0005-0000-0000-000007000000}"/>
    <cellStyle name="40% - Accent2 2" xfId="9" xr:uid="{00000000-0005-0000-0000-000008000000}"/>
    <cellStyle name="40% - Accent3 2" xfId="10" xr:uid="{00000000-0005-0000-0000-000009000000}"/>
    <cellStyle name="40% - Accent4 2" xfId="11" xr:uid="{00000000-0005-0000-0000-00000A000000}"/>
    <cellStyle name="40% - Accent5 2" xfId="12" xr:uid="{00000000-0005-0000-0000-00000B000000}"/>
    <cellStyle name="40% - Accent6 2" xfId="13" xr:uid="{00000000-0005-0000-0000-00000C000000}"/>
    <cellStyle name="60% - Accent1 2" xfId="14" xr:uid="{00000000-0005-0000-0000-00000D000000}"/>
    <cellStyle name="60% - Accent2 2" xfId="15" xr:uid="{00000000-0005-0000-0000-00000E000000}"/>
    <cellStyle name="60% - Accent3 2" xfId="16" xr:uid="{00000000-0005-0000-0000-00000F000000}"/>
    <cellStyle name="60% - Accent4 2" xfId="17" xr:uid="{00000000-0005-0000-0000-000010000000}"/>
    <cellStyle name="60% - Accent5 2" xfId="18" xr:uid="{00000000-0005-0000-0000-000011000000}"/>
    <cellStyle name="60% - Accent6 2" xfId="19" xr:uid="{00000000-0005-0000-0000-000012000000}"/>
    <cellStyle name="Accent1 2" xfId="20" xr:uid="{00000000-0005-0000-0000-000013000000}"/>
    <cellStyle name="Accent2 2" xfId="21" xr:uid="{00000000-0005-0000-0000-000014000000}"/>
    <cellStyle name="Accent3 2" xfId="22" xr:uid="{00000000-0005-0000-0000-000015000000}"/>
    <cellStyle name="Accent4 2" xfId="23" xr:uid="{00000000-0005-0000-0000-000016000000}"/>
    <cellStyle name="Accent5 2" xfId="24" xr:uid="{00000000-0005-0000-0000-000017000000}"/>
    <cellStyle name="Accent6 2" xfId="25" xr:uid="{00000000-0005-0000-0000-000018000000}"/>
    <cellStyle name="Bad 2" xfId="26" xr:uid="{00000000-0005-0000-0000-000019000000}"/>
    <cellStyle name="Calculation 2" xfId="27" xr:uid="{00000000-0005-0000-0000-00001A000000}"/>
    <cellStyle name="Check Cell 2" xfId="28" xr:uid="{00000000-0005-0000-0000-00001B000000}"/>
    <cellStyle name="Comma 2" xfId="29" xr:uid="{00000000-0005-0000-0000-00001C000000}"/>
    <cellStyle name="Comma 2 2" xfId="30" xr:uid="{00000000-0005-0000-0000-00001D000000}"/>
    <cellStyle name="Comma 2_assumptions" xfId="31" xr:uid="{00000000-0005-0000-0000-00001E000000}"/>
    <cellStyle name="Comma 3" xfId="32" xr:uid="{00000000-0005-0000-0000-00001F000000}"/>
    <cellStyle name="Comma 3 2" xfId="33" xr:uid="{00000000-0005-0000-0000-000020000000}"/>
    <cellStyle name="Comma 4" xfId="34" xr:uid="{00000000-0005-0000-0000-000021000000}"/>
    <cellStyle name="Comma 5" xfId="35" xr:uid="{00000000-0005-0000-0000-000022000000}"/>
    <cellStyle name="Comma 6" xfId="36" xr:uid="{00000000-0005-0000-0000-000023000000}"/>
    <cellStyle name="Euro" xfId="37" xr:uid="{00000000-0005-0000-0000-000024000000}"/>
    <cellStyle name="Explanatory Text 2" xfId="38" xr:uid="{00000000-0005-0000-0000-000025000000}"/>
    <cellStyle name="Good 2" xfId="39" xr:uid="{00000000-0005-0000-0000-000026000000}"/>
    <cellStyle name="Heading 1 2" xfId="40" xr:uid="{00000000-0005-0000-0000-000027000000}"/>
    <cellStyle name="Heading 2 2" xfId="41" xr:uid="{00000000-0005-0000-0000-000028000000}"/>
    <cellStyle name="Heading 3 2" xfId="42" xr:uid="{00000000-0005-0000-0000-000029000000}"/>
    <cellStyle name="Heading 4 2" xfId="43" xr:uid="{00000000-0005-0000-0000-00002A000000}"/>
    <cellStyle name="Input 2" xfId="44" xr:uid="{00000000-0005-0000-0000-00002B000000}"/>
    <cellStyle name="Input 3" xfId="45" xr:uid="{00000000-0005-0000-0000-00002C000000}"/>
    <cellStyle name="Koma" xfId="656" builtinId="3"/>
    <cellStyle name="Linked Cell 2" xfId="46" xr:uid="{00000000-0005-0000-0000-00002E000000}"/>
    <cellStyle name="Millares [0] 2" xfId="47" xr:uid="{00000000-0005-0000-0000-00002F000000}"/>
    <cellStyle name="Millares 2" xfId="48" xr:uid="{00000000-0005-0000-0000-000030000000}"/>
    <cellStyle name="Millares 2 2" xfId="49" xr:uid="{00000000-0005-0000-0000-000031000000}"/>
    <cellStyle name="Millares 2 3" xfId="50" xr:uid="{00000000-0005-0000-0000-000032000000}"/>
    <cellStyle name="Millares 2 3 2" xfId="51" xr:uid="{00000000-0005-0000-0000-000033000000}"/>
    <cellStyle name="Millares 2 3 2 2" xfId="52" xr:uid="{00000000-0005-0000-0000-000034000000}"/>
    <cellStyle name="Millares 2 3 3" xfId="53" xr:uid="{00000000-0005-0000-0000-000035000000}"/>
    <cellStyle name="Millares 2 3 4" xfId="54" xr:uid="{00000000-0005-0000-0000-000036000000}"/>
    <cellStyle name="Millares 20 2" xfId="55" xr:uid="{00000000-0005-0000-0000-000037000000}"/>
    <cellStyle name="Millares 25" xfId="56" xr:uid="{00000000-0005-0000-0000-000038000000}"/>
    <cellStyle name="Millares 3" xfId="57" xr:uid="{00000000-0005-0000-0000-000039000000}"/>
    <cellStyle name="Millares 3 2" xfId="58" xr:uid="{00000000-0005-0000-0000-00003A000000}"/>
    <cellStyle name="Millares 4" xfId="59" xr:uid="{00000000-0005-0000-0000-00003B000000}"/>
    <cellStyle name="Millares 5" xfId="60" xr:uid="{00000000-0005-0000-0000-00003C000000}"/>
    <cellStyle name="Millares 6" xfId="61" xr:uid="{00000000-0005-0000-0000-00003D000000}"/>
    <cellStyle name="Millares 6 2" xfId="62" xr:uid="{00000000-0005-0000-0000-00003E000000}"/>
    <cellStyle name="Millares 6 2 2" xfId="63" xr:uid="{00000000-0005-0000-0000-00003F000000}"/>
    <cellStyle name="Millares 6 3" xfId="64" xr:uid="{00000000-0005-0000-0000-000040000000}"/>
    <cellStyle name="Millares 6 4" xfId="65" xr:uid="{00000000-0005-0000-0000-000041000000}"/>
    <cellStyle name="Millares 7" xfId="66" xr:uid="{00000000-0005-0000-0000-000042000000}"/>
    <cellStyle name="Millares 8" xfId="67" xr:uid="{00000000-0005-0000-0000-000043000000}"/>
    <cellStyle name="Milliers_Bud06  HO-items etc in applications" xfId="68" xr:uid="{00000000-0005-0000-0000-000044000000}"/>
    <cellStyle name="Moneda 2" xfId="69" xr:uid="{00000000-0005-0000-0000-000045000000}"/>
    <cellStyle name="Moneda 2 2" xfId="70" xr:uid="{00000000-0005-0000-0000-000046000000}"/>
    <cellStyle name="Moneda 3" xfId="71" xr:uid="{00000000-0005-0000-0000-000047000000}"/>
    <cellStyle name="Moneda 9" xfId="72" xr:uid="{00000000-0005-0000-0000-000048000000}"/>
    <cellStyle name="Neutral 2" xfId="73" xr:uid="{00000000-0005-0000-0000-000049000000}"/>
    <cellStyle name="Normaallaad" xfId="0" builtinId="0"/>
    <cellStyle name="Normal 10" xfId="74" xr:uid="{00000000-0005-0000-0000-00004B000000}"/>
    <cellStyle name="Normal 10 2" xfId="75" xr:uid="{00000000-0005-0000-0000-00004C000000}"/>
    <cellStyle name="Normal 10 2 2" xfId="76" xr:uid="{00000000-0005-0000-0000-00004D000000}"/>
    <cellStyle name="Normal 10 3" xfId="77" xr:uid="{00000000-0005-0000-0000-00004E000000}"/>
    <cellStyle name="Normal 10 4" xfId="78" xr:uid="{00000000-0005-0000-0000-00004F000000}"/>
    <cellStyle name="Normal 11" xfId="79" xr:uid="{00000000-0005-0000-0000-000050000000}"/>
    <cellStyle name="Normal 12" xfId="80" xr:uid="{00000000-0005-0000-0000-000051000000}"/>
    <cellStyle name="Normal 12 2" xfId="81" xr:uid="{00000000-0005-0000-0000-000052000000}"/>
    <cellStyle name="Normal 13" xfId="82" xr:uid="{00000000-0005-0000-0000-000053000000}"/>
    <cellStyle name="Normal 13 2" xfId="83" xr:uid="{00000000-0005-0000-0000-000054000000}"/>
    <cellStyle name="Normal 13 3" xfId="84" xr:uid="{00000000-0005-0000-0000-000055000000}"/>
    <cellStyle name="Normal 14" xfId="85" xr:uid="{00000000-0005-0000-0000-000056000000}"/>
    <cellStyle name="Normal 2" xfId="86" xr:uid="{00000000-0005-0000-0000-000057000000}"/>
    <cellStyle name="Normal 2 10" xfId="87" xr:uid="{00000000-0005-0000-0000-000058000000}"/>
    <cellStyle name="Normal 2 10 2" xfId="88" xr:uid="{00000000-0005-0000-0000-000059000000}"/>
    <cellStyle name="Normal 2 10 2 2" xfId="89" xr:uid="{00000000-0005-0000-0000-00005A000000}"/>
    <cellStyle name="Normal 2 10 3" xfId="90" xr:uid="{00000000-0005-0000-0000-00005B000000}"/>
    <cellStyle name="Normal 2 10 4" xfId="91" xr:uid="{00000000-0005-0000-0000-00005C000000}"/>
    <cellStyle name="Normal 2 11" xfId="92" xr:uid="{00000000-0005-0000-0000-00005D000000}"/>
    <cellStyle name="Normal 2 11 2" xfId="93" xr:uid="{00000000-0005-0000-0000-00005E000000}"/>
    <cellStyle name="Normal 2 12" xfId="94" xr:uid="{00000000-0005-0000-0000-00005F000000}"/>
    <cellStyle name="Normal 2 13" xfId="95" xr:uid="{00000000-0005-0000-0000-000060000000}"/>
    <cellStyle name="Normal 2 2" xfId="96" xr:uid="{00000000-0005-0000-0000-000061000000}"/>
    <cellStyle name="Normal 2 2 2" xfId="97" xr:uid="{00000000-0005-0000-0000-000062000000}"/>
    <cellStyle name="Normal 2 2 2 2" xfId="98" xr:uid="{00000000-0005-0000-0000-000063000000}"/>
    <cellStyle name="Normal 2 2 2 2 2" xfId="99" xr:uid="{00000000-0005-0000-0000-000064000000}"/>
    <cellStyle name="Normal 2 2 2 2 2 2" xfId="100" xr:uid="{00000000-0005-0000-0000-000065000000}"/>
    <cellStyle name="Normal 2 2 2 2 2 2 2" xfId="101" xr:uid="{00000000-0005-0000-0000-000066000000}"/>
    <cellStyle name="Normal 2 2 2 2 2 3" xfId="102" xr:uid="{00000000-0005-0000-0000-000067000000}"/>
    <cellStyle name="Normal 2 2 2 2 2 4" xfId="103" xr:uid="{00000000-0005-0000-0000-000068000000}"/>
    <cellStyle name="Normal 2 2 2 2 3" xfId="104" xr:uid="{00000000-0005-0000-0000-000069000000}"/>
    <cellStyle name="Normal 2 2 2 2 3 2" xfId="105" xr:uid="{00000000-0005-0000-0000-00006A000000}"/>
    <cellStyle name="Normal 2 2 2 2 4" xfId="106" xr:uid="{00000000-0005-0000-0000-00006B000000}"/>
    <cellStyle name="Normal 2 2 2 2 5" xfId="107" xr:uid="{00000000-0005-0000-0000-00006C000000}"/>
    <cellStyle name="Normal 2 2 2 3" xfId="108" xr:uid="{00000000-0005-0000-0000-00006D000000}"/>
    <cellStyle name="Normal 2 2 2 3 2" xfId="109" xr:uid="{00000000-0005-0000-0000-00006E000000}"/>
    <cellStyle name="Normal 2 2 2 3 2 2" xfId="110" xr:uid="{00000000-0005-0000-0000-00006F000000}"/>
    <cellStyle name="Normal 2 2 2 3 2 2 2" xfId="111" xr:uid="{00000000-0005-0000-0000-000070000000}"/>
    <cellStyle name="Normal 2 2 2 3 2 3" xfId="112" xr:uid="{00000000-0005-0000-0000-000071000000}"/>
    <cellStyle name="Normal 2 2 2 3 2 4" xfId="113" xr:uid="{00000000-0005-0000-0000-000072000000}"/>
    <cellStyle name="Normal 2 2 2 3 3" xfId="114" xr:uid="{00000000-0005-0000-0000-000073000000}"/>
    <cellStyle name="Normal 2 2 2 3 3 2" xfId="115" xr:uid="{00000000-0005-0000-0000-000074000000}"/>
    <cellStyle name="Normal 2 2 2 3 4" xfId="116" xr:uid="{00000000-0005-0000-0000-000075000000}"/>
    <cellStyle name="Normal 2 2 2 3 5" xfId="117" xr:uid="{00000000-0005-0000-0000-000076000000}"/>
    <cellStyle name="Normal 2 2 2 4" xfId="118" xr:uid="{00000000-0005-0000-0000-000077000000}"/>
    <cellStyle name="Normal 2 2 2 5" xfId="119" xr:uid="{00000000-0005-0000-0000-000078000000}"/>
    <cellStyle name="Normal 2 2 2 5 2" xfId="120" xr:uid="{00000000-0005-0000-0000-000079000000}"/>
    <cellStyle name="Normal 2 2 2 5 2 2" xfId="121" xr:uid="{00000000-0005-0000-0000-00007A000000}"/>
    <cellStyle name="Normal 2 2 2 5 3" xfId="122" xr:uid="{00000000-0005-0000-0000-00007B000000}"/>
    <cellStyle name="Normal 2 2 2 5 4" xfId="123" xr:uid="{00000000-0005-0000-0000-00007C000000}"/>
    <cellStyle name="Normal 2 2 2 6" xfId="124" xr:uid="{00000000-0005-0000-0000-00007D000000}"/>
    <cellStyle name="Normal 2 2 2 6 2" xfId="125" xr:uid="{00000000-0005-0000-0000-00007E000000}"/>
    <cellStyle name="Normal 2 2 2 7" xfId="126" xr:uid="{00000000-0005-0000-0000-00007F000000}"/>
    <cellStyle name="Normal 2 2 2 8" xfId="127" xr:uid="{00000000-0005-0000-0000-000080000000}"/>
    <cellStyle name="Normal 2 2 3" xfId="128" xr:uid="{00000000-0005-0000-0000-000081000000}"/>
    <cellStyle name="Normal 2 2 3 2" xfId="129" xr:uid="{00000000-0005-0000-0000-000082000000}"/>
    <cellStyle name="Normal 2 2 3 2 2" xfId="130" xr:uid="{00000000-0005-0000-0000-000083000000}"/>
    <cellStyle name="Normal 2 2 3 2 2 2" xfId="131" xr:uid="{00000000-0005-0000-0000-000084000000}"/>
    <cellStyle name="Normal 2 2 3 2 3" xfId="132" xr:uid="{00000000-0005-0000-0000-000085000000}"/>
    <cellStyle name="Normal 2 2 3 2 4" xfId="133" xr:uid="{00000000-0005-0000-0000-000086000000}"/>
    <cellStyle name="Normal 2 2 3 3" xfId="134" xr:uid="{00000000-0005-0000-0000-000087000000}"/>
    <cellStyle name="Normal 2 2 3 3 2" xfId="135" xr:uid="{00000000-0005-0000-0000-000088000000}"/>
    <cellStyle name="Normal 2 2 3 4" xfId="136" xr:uid="{00000000-0005-0000-0000-000089000000}"/>
    <cellStyle name="Normal 2 2 3 5" xfId="137" xr:uid="{00000000-0005-0000-0000-00008A000000}"/>
    <cellStyle name="Normal 2 2 4" xfId="138" xr:uid="{00000000-0005-0000-0000-00008B000000}"/>
    <cellStyle name="Normal 2 2 4 2" xfId="139" xr:uid="{00000000-0005-0000-0000-00008C000000}"/>
    <cellStyle name="Normal 2 2 4 2 2" xfId="140" xr:uid="{00000000-0005-0000-0000-00008D000000}"/>
    <cellStyle name="Normal 2 2 4 2 2 2" xfId="141" xr:uid="{00000000-0005-0000-0000-00008E000000}"/>
    <cellStyle name="Normal 2 2 4 2 3" xfId="142" xr:uid="{00000000-0005-0000-0000-00008F000000}"/>
    <cellStyle name="Normal 2 2 4 2 4" xfId="143" xr:uid="{00000000-0005-0000-0000-000090000000}"/>
    <cellStyle name="Normal 2 2 4 3" xfId="144" xr:uid="{00000000-0005-0000-0000-000091000000}"/>
    <cellStyle name="Normal 2 2 4 3 2" xfId="145" xr:uid="{00000000-0005-0000-0000-000092000000}"/>
    <cellStyle name="Normal 2 2 4 4" xfId="146" xr:uid="{00000000-0005-0000-0000-000093000000}"/>
    <cellStyle name="Normal 2 2 4 5" xfId="147" xr:uid="{00000000-0005-0000-0000-000094000000}"/>
    <cellStyle name="Normal 2 2 5" xfId="148" xr:uid="{00000000-0005-0000-0000-000095000000}"/>
    <cellStyle name="Normal 2 2 6" xfId="149" xr:uid="{00000000-0005-0000-0000-000096000000}"/>
    <cellStyle name="Normal 2 2 6 2" xfId="150" xr:uid="{00000000-0005-0000-0000-000097000000}"/>
    <cellStyle name="Normal 2 2 6 2 2" xfId="151" xr:uid="{00000000-0005-0000-0000-000098000000}"/>
    <cellStyle name="Normal 2 2 6 3" xfId="152" xr:uid="{00000000-0005-0000-0000-000099000000}"/>
    <cellStyle name="Normal 2 2 6 4" xfId="153" xr:uid="{00000000-0005-0000-0000-00009A000000}"/>
    <cellStyle name="Normal 2 2 7" xfId="154" xr:uid="{00000000-0005-0000-0000-00009B000000}"/>
    <cellStyle name="Normal 2 2 7 2" xfId="155" xr:uid="{00000000-0005-0000-0000-00009C000000}"/>
    <cellStyle name="Normal 2 2 8" xfId="156" xr:uid="{00000000-0005-0000-0000-00009D000000}"/>
    <cellStyle name="Normal 2 2 9" xfId="157" xr:uid="{00000000-0005-0000-0000-00009E000000}"/>
    <cellStyle name="Normal 2 2_assumptions" xfId="158" xr:uid="{00000000-0005-0000-0000-00009F000000}"/>
    <cellStyle name="Normal 2 3" xfId="159" xr:uid="{00000000-0005-0000-0000-0000A0000000}"/>
    <cellStyle name="Normal 2 3 2" xfId="160" xr:uid="{00000000-0005-0000-0000-0000A1000000}"/>
    <cellStyle name="Normal 2 3 2 2" xfId="161" xr:uid="{00000000-0005-0000-0000-0000A2000000}"/>
    <cellStyle name="Normal 2 3 2 2 2" xfId="162" xr:uid="{00000000-0005-0000-0000-0000A3000000}"/>
    <cellStyle name="Normal 2 3 2 2 2 2" xfId="163" xr:uid="{00000000-0005-0000-0000-0000A4000000}"/>
    <cellStyle name="Normal 2 3 2 2 3" xfId="164" xr:uid="{00000000-0005-0000-0000-0000A5000000}"/>
    <cellStyle name="Normal 2 3 2 2 4" xfId="165" xr:uid="{00000000-0005-0000-0000-0000A6000000}"/>
    <cellStyle name="Normal 2 3 2 3" xfId="166" xr:uid="{00000000-0005-0000-0000-0000A7000000}"/>
    <cellStyle name="Normal 2 3 2 3 2" xfId="167" xr:uid="{00000000-0005-0000-0000-0000A8000000}"/>
    <cellStyle name="Normal 2 3 2 4" xfId="168" xr:uid="{00000000-0005-0000-0000-0000A9000000}"/>
    <cellStyle name="Normal 2 3 2 5" xfId="169" xr:uid="{00000000-0005-0000-0000-0000AA000000}"/>
    <cellStyle name="Normal 2 3 3" xfId="170" xr:uid="{00000000-0005-0000-0000-0000AB000000}"/>
    <cellStyle name="Normal 2 3 3 2" xfId="171" xr:uid="{00000000-0005-0000-0000-0000AC000000}"/>
    <cellStyle name="Normal 2 3 3 2 2" xfId="172" xr:uid="{00000000-0005-0000-0000-0000AD000000}"/>
    <cellStyle name="Normal 2 3 3 2 2 2" xfId="173" xr:uid="{00000000-0005-0000-0000-0000AE000000}"/>
    <cellStyle name="Normal 2 3 3 2 3" xfId="174" xr:uid="{00000000-0005-0000-0000-0000AF000000}"/>
    <cellStyle name="Normal 2 3 3 2 4" xfId="175" xr:uid="{00000000-0005-0000-0000-0000B0000000}"/>
    <cellStyle name="Normal 2 3 3 3" xfId="176" xr:uid="{00000000-0005-0000-0000-0000B1000000}"/>
    <cellStyle name="Normal 2 3 3 3 2" xfId="177" xr:uid="{00000000-0005-0000-0000-0000B2000000}"/>
    <cellStyle name="Normal 2 3 3 4" xfId="178" xr:uid="{00000000-0005-0000-0000-0000B3000000}"/>
    <cellStyle name="Normal 2 3 3 5" xfId="179" xr:uid="{00000000-0005-0000-0000-0000B4000000}"/>
    <cellStyle name="Normal 2 3 4" xfId="180" xr:uid="{00000000-0005-0000-0000-0000B5000000}"/>
    <cellStyle name="Normal 2 3 4 2" xfId="181" xr:uid="{00000000-0005-0000-0000-0000B6000000}"/>
    <cellStyle name="Normal 2 3 4 2 2" xfId="182" xr:uid="{00000000-0005-0000-0000-0000B7000000}"/>
    <cellStyle name="Normal 2 3 4 3" xfId="183" xr:uid="{00000000-0005-0000-0000-0000B8000000}"/>
    <cellStyle name="Normal 2 3 4 4" xfId="184" xr:uid="{00000000-0005-0000-0000-0000B9000000}"/>
    <cellStyle name="Normal 2 3 5" xfId="185" xr:uid="{00000000-0005-0000-0000-0000BA000000}"/>
    <cellStyle name="Normal 2 3 5 2" xfId="186" xr:uid="{00000000-0005-0000-0000-0000BB000000}"/>
    <cellStyle name="Normal 2 3 5 2 2" xfId="187" xr:uid="{00000000-0005-0000-0000-0000BC000000}"/>
    <cellStyle name="Normal 2 3 5 3" xfId="188" xr:uid="{00000000-0005-0000-0000-0000BD000000}"/>
    <cellStyle name="Normal 2 3 5 4" xfId="189" xr:uid="{00000000-0005-0000-0000-0000BE000000}"/>
    <cellStyle name="Normal 2 3 6" xfId="190" xr:uid="{00000000-0005-0000-0000-0000BF000000}"/>
    <cellStyle name="Normal 2 3 6 2" xfId="191" xr:uid="{00000000-0005-0000-0000-0000C0000000}"/>
    <cellStyle name="Normal 2 3 7" xfId="192" xr:uid="{00000000-0005-0000-0000-0000C1000000}"/>
    <cellStyle name="Normal 2 3 8" xfId="193" xr:uid="{00000000-0005-0000-0000-0000C2000000}"/>
    <cellStyle name="Normal 2 4" xfId="194" xr:uid="{00000000-0005-0000-0000-0000C3000000}"/>
    <cellStyle name="Normal 2 4 2" xfId="195" xr:uid="{00000000-0005-0000-0000-0000C4000000}"/>
    <cellStyle name="Normal 2 4 2 2" xfId="196" xr:uid="{00000000-0005-0000-0000-0000C5000000}"/>
    <cellStyle name="Normal 2 4 2 2 2" xfId="197" xr:uid="{00000000-0005-0000-0000-0000C6000000}"/>
    <cellStyle name="Normal 2 4 2 2 2 2" xfId="198" xr:uid="{00000000-0005-0000-0000-0000C7000000}"/>
    <cellStyle name="Normal 2 4 2 2 3" xfId="199" xr:uid="{00000000-0005-0000-0000-0000C8000000}"/>
    <cellStyle name="Normal 2 4 2 2 4" xfId="200" xr:uid="{00000000-0005-0000-0000-0000C9000000}"/>
    <cellStyle name="Normal 2 4 2 3" xfId="201" xr:uid="{00000000-0005-0000-0000-0000CA000000}"/>
    <cellStyle name="Normal 2 4 2 3 2" xfId="202" xr:uid="{00000000-0005-0000-0000-0000CB000000}"/>
    <cellStyle name="Normal 2 4 2 4" xfId="203" xr:uid="{00000000-0005-0000-0000-0000CC000000}"/>
    <cellStyle name="Normal 2 4 2 5" xfId="204" xr:uid="{00000000-0005-0000-0000-0000CD000000}"/>
    <cellStyle name="Normal 2 4 3" xfId="205" xr:uid="{00000000-0005-0000-0000-0000CE000000}"/>
    <cellStyle name="Normal 2 4 3 2" xfId="206" xr:uid="{00000000-0005-0000-0000-0000CF000000}"/>
    <cellStyle name="Normal 2 4 3 2 2" xfId="207" xr:uid="{00000000-0005-0000-0000-0000D0000000}"/>
    <cellStyle name="Normal 2 4 3 2 2 2" xfId="208" xr:uid="{00000000-0005-0000-0000-0000D1000000}"/>
    <cellStyle name="Normal 2 4 3 2 3" xfId="209" xr:uid="{00000000-0005-0000-0000-0000D2000000}"/>
    <cellStyle name="Normal 2 4 3 2 4" xfId="210" xr:uid="{00000000-0005-0000-0000-0000D3000000}"/>
    <cellStyle name="Normal 2 4 3 3" xfId="211" xr:uid="{00000000-0005-0000-0000-0000D4000000}"/>
    <cellStyle name="Normal 2 4 3 3 2" xfId="212" xr:uid="{00000000-0005-0000-0000-0000D5000000}"/>
    <cellStyle name="Normal 2 4 3 4" xfId="213" xr:uid="{00000000-0005-0000-0000-0000D6000000}"/>
    <cellStyle name="Normal 2 4 3 5" xfId="214" xr:uid="{00000000-0005-0000-0000-0000D7000000}"/>
    <cellStyle name="Normal 2 4 4" xfId="215" xr:uid="{00000000-0005-0000-0000-0000D8000000}"/>
    <cellStyle name="Normal 2 4 5" xfId="216" xr:uid="{00000000-0005-0000-0000-0000D9000000}"/>
    <cellStyle name="Normal 2 4 5 2" xfId="217" xr:uid="{00000000-0005-0000-0000-0000DA000000}"/>
    <cellStyle name="Normal 2 4 5 2 2" xfId="218" xr:uid="{00000000-0005-0000-0000-0000DB000000}"/>
    <cellStyle name="Normal 2 4 5 3" xfId="219" xr:uid="{00000000-0005-0000-0000-0000DC000000}"/>
    <cellStyle name="Normal 2 4 5 4" xfId="220" xr:uid="{00000000-0005-0000-0000-0000DD000000}"/>
    <cellStyle name="Normal 2 4 6" xfId="221" xr:uid="{00000000-0005-0000-0000-0000DE000000}"/>
    <cellStyle name="Normal 2 4 6 2" xfId="222" xr:uid="{00000000-0005-0000-0000-0000DF000000}"/>
    <cellStyle name="Normal 2 4 7" xfId="223" xr:uid="{00000000-0005-0000-0000-0000E0000000}"/>
    <cellStyle name="Normal 2 4 8" xfId="224" xr:uid="{00000000-0005-0000-0000-0000E1000000}"/>
    <cellStyle name="Normal 2 5" xfId="225" xr:uid="{00000000-0005-0000-0000-0000E2000000}"/>
    <cellStyle name="Normal 2 5 2" xfId="226" xr:uid="{00000000-0005-0000-0000-0000E3000000}"/>
    <cellStyle name="Normal 2 5 2 2" xfId="227" xr:uid="{00000000-0005-0000-0000-0000E4000000}"/>
    <cellStyle name="Normal 2 5 2 2 2" xfId="228" xr:uid="{00000000-0005-0000-0000-0000E5000000}"/>
    <cellStyle name="Normal 2 5 2 2 2 2" xfId="229" xr:uid="{00000000-0005-0000-0000-0000E6000000}"/>
    <cellStyle name="Normal 2 5 2 2 3" xfId="230" xr:uid="{00000000-0005-0000-0000-0000E7000000}"/>
    <cellStyle name="Normal 2 5 2 2 4" xfId="231" xr:uid="{00000000-0005-0000-0000-0000E8000000}"/>
    <cellStyle name="Normal 2 5 2 3" xfId="232" xr:uid="{00000000-0005-0000-0000-0000E9000000}"/>
    <cellStyle name="Normal 2 5 2 3 2" xfId="233" xr:uid="{00000000-0005-0000-0000-0000EA000000}"/>
    <cellStyle name="Normal 2 5 2 4" xfId="234" xr:uid="{00000000-0005-0000-0000-0000EB000000}"/>
    <cellStyle name="Normal 2 5 2 5" xfId="235" xr:uid="{00000000-0005-0000-0000-0000EC000000}"/>
    <cellStyle name="Normal 2 5 3" xfId="236" xr:uid="{00000000-0005-0000-0000-0000ED000000}"/>
    <cellStyle name="Normal 2 5 3 2" xfId="237" xr:uid="{00000000-0005-0000-0000-0000EE000000}"/>
    <cellStyle name="Normal 2 5 3 2 2" xfId="238" xr:uid="{00000000-0005-0000-0000-0000EF000000}"/>
    <cellStyle name="Normal 2 5 3 2 2 2" xfId="239" xr:uid="{00000000-0005-0000-0000-0000F0000000}"/>
    <cellStyle name="Normal 2 5 3 2 3" xfId="240" xr:uid="{00000000-0005-0000-0000-0000F1000000}"/>
    <cellStyle name="Normal 2 5 3 2 4" xfId="241" xr:uid="{00000000-0005-0000-0000-0000F2000000}"/>
    <cellStyle name="Normal 2 5 3 3" xfId="242" xr:uid="{00000000-0005-0000-0000-0000F3000000}"/>
    <cellStyle name="Normal 2 5 3 3 2" xfId="243" xr:uid="{00000000-0005-0000-0000-0000F4000000}"/>
    <cellStyle name="Normal 2 5 3 4" xfId="244" xr:uid="{00000000-0005-0000-0000-0000F5000000}"/>
    <cellStyle name="Normal 2 5 3 5" xfId="245" xr:uid="{00000000-0005-0000-0000-0000F6000000}"/>
    <cellStyle name="Normal 2 5 4" xfId="246" xr:uid="{00000000-0005-0000-0000-0000F7000000}"/>
    <cellStyle name="Normal 2 5 5" xfId="247" xr:uid="{00000000-0005-0000-0000-0000F8000000}"/>
    <cellStyle name="Normal 2 5 5 2" xfId="248" xr:uid="{00000000-0005-0000-0000-0000F9000000}"/>
    <cellStyle name="Normal 2 5 5 2 2" xfId="249" xr:uid="{00000000-0005-0000-0000-0000FA000000}"/>
    <cellStyle name="Normal 2 5 5 3" xfId="250" xr:uid="{00000000-0005-0000-0000-0000FB000000}"/>
    <cellStyle name="Normal 2 5 5 4" xfId="251" xr:uid="{00000000-0005-0000-0000-0000FC000000}"/>
    <cellStyle name="Normal 2 5 6" xfId="252" xr:uid="{00000000-0005-0000-0000-0000FD000000}"/>
    <cellStyle name="Normal 2 5 6 2" xfId="253" xr:uid="{00000000-0005-0000-0000-0000FE000000}"/>
    <cellStyle name="Normal 2 5 7" xfId="254" xr:uid="{00000000-0005-0000-0000-0000FF000000}"/>
    <cellStyle name="Normal 2 5 8" xfId="255" xr:uid="{00000000-0005-0000-0000-000000010000}"/>
    <cellStyle name="Normal 2 6" xfId="256" xr:uid="{00000000-0005-0000-0000-000001010000}"/>
    <cellStyle name="Normal 2 6 2" xfId="257" xr:uid="{00000000-0005-0000-0000-000002010000}"/>
    <cellStyle name="Normal 2 6 2 2" xfId="258" xr:uid="{00000000-0005-0000-0000-000003010000}"/>
    <cellStyle name="Normal 2 6 2 2 2" xfId="259" xr:uid="{00000000-0005-0000-0000-000004010000}"/>
    <cellStyle name="Normal 2 6 2 2 2 2" xfId="260" xr:uid="{00000000-0005-0000-0000-000005010000}"/>
    <cellStyle name="Normal 2 6 2 2 3" xfId="261" xr:uid="{00000000-0005-0000-0000-000006010000}"/>
    <cellStyle name="Normal 2 6 2 2 4" xfId="262" xr:uid="{00000000-0005-0000-0000-000007010000}"/>
    <cellStyle name="Normal 2 6 2 3" xfId="263" xr:uid="{00000000-0005-0000-0000-000008010000}"/>
    <cellStyle name="Normal 2 6 2 3 2" xfId="264" xr:uid="{00000000-0005-0000-0000-000009010000}"/>
    <cellStyle name="Normal 2 6 2 4" xfId="265" xr:uid="{00000000-0005-0000-0000-00000A010000}"/>
    <cellStyle name="Normal 2 6 2 5" xfId="266" xr:uid="{00000000-0005-0000-0000-00000B010000}"/>
    <cellStyle name="Normal 2 6 3" xfId="267" xr:uid="{00000000-0005-0000-0000-00000C010000}"/>
    <cellStyle name="Normal 2 6 3 2" xfId="268" xr:uid="{00000000-0005-0000-0000-00000D010000}"/>
    <cellStyle name="Normal 2 6 3 2 2" xfId="269" xr:uid="{00000000-0005-0000-0000-00000E010000}"/>
    <cellStyle name="Normal 2 6 3 2 2 2" xfId="270" xr:uid="{00000000-0005-0000-0000-00000F010000}"/>
    <cellStyle name="Normal 2 6 3 2 3" xfId="271" xr:uid="{00000000-0005-0000-0000-000010010000}"/>
    <cellStyle name="Normal 2 6 3 2 4" xfId="272" xr:uid="{00000000-0005-0000-0000-000011010000}"/>
    <cellStyle name="Normal 2 6 3 3" xfId="273" xr:uid="{00000000-0005-0000-0000-000012010000}"/>
    <cellStyle name="Normal 2 6 3 3 2" xfId="274" xr:uid="{00000000-0005-0000-0000-000013010000}"/>
    <cellStyle name="Normal 2 6 3 4" xfId="275" xr:uid="{00000000-0005-0000-0000-000014010000}"/>
    <cellStyle name="Normal 2 6 3 5" xfId="276" xr:uid="{00000000-0005-0000-0000-000015010000}"/>
    <cellStyle name="Normal 2 6 4" xfId="277" xr:uid="{00000000-0005-0000-0000-000016010000}"/>
    <cellStyle name="Normal 2 6 5" xfId="278" xr:uid="{00000000-0005-0000-0000-000017010000}"/>
    <cellStyle name="Normal 2 6 5 2" xfId="279" xr:uid="{00000000-0005-0000-0000-000018010000}"/>
    <cellStyle name="Normal 2 6 5 2 2" xfId="280" xr:uid="{00000000-0005-0000-0000-000019010000}"/>
    <cellStyle name="Normal 2 6 5 3" xfId="281" xr:uid="{00000000-0005-0000-0000-00001A010000}"/>
    <cellStyle name="Normal 2 6 5 4" xfId="282" xr:uid="{00000000-0005-0000-0000-00001B010000}"/>
    <cellStyle name="Normal 2 6 6" xfId="283" xr:uid="{00000000-0005-0000-0000-00001C010000}"/>
    <cellStyle name="Normal 2 6 6 2" xfId="284" xr:uid="{00000000-0005-0000-0000-00001D010000}"/>
    <cellStyle name="Normal 2 6 7" xfId="285" xr:uid="{00000000-0005-0000-0000-00001E010000}"/>
    <cellStyle name="Normal 2 6 8" xfId="286" xr:uid="{00000000-0005-0000-0000-00001F010000}"/>
    <cellStyle name="Normal 2 7" xfId="287" xr:uid="{00000000-0005-0000-0000-000020010000}"/>
    <cellStyle name="Normal 2 7 2" xfId="288" xr:uid="{00000000-0005-0000-0000-000021010000}"/>
    <cellStyle name="Normal 2 7 2 2" xfId="289" xr:uid="{00000000-0005-0000-0000-000022010000}"/>
    <cellStyle name="Normal 2 7 2 2 2" xfId="290" xr:uid="{00000000-0005-0000-0000-000023010000}"/>
    <cellStyle name="Normal 2 7 2 3" xfId="291" xr:uid="{00000000-0005-0000-0000-000024010000}"/>
    <cellStyle name="Normal 2 7 2 4" xfId="292" xr:uid="{00000000-0005-0000-0000-000025010000}"/>
    <cellStyle name="Normal 2 7 3" xfId="293" xr:uid="{00000000-0005-0000-0000-000026010000}"/>
    <cellStyle name="Normal 2 7 3 2" xfId="294" xr:uid="{00000000-0005-0000-0000-000027010000}"/>
    <cellStyle name="Normal 2 7 3 2 2" xfId="295" xr:uid="{00000000-0005-0000-0000-000028010000}"/>
    <cellStyle name="Normal 2 7 3 3" xfId="296" xr:uid="{00000000-0005-0000-0000-000029010000}"/>
    <cellStyle name="Normal 2 7 3 4" xfId="297" xr:uid="{00000000-0005-0000-0000-00002A010000}"/>
    <cellStyle name="Normal 2 7 4" xfId="298" xr:uid="{00000000-0005-0000-0000-00002B010000}"/>
    <cellStyle name="Normal 2 7 4 2" xfId="299" xr:uid="{00000000-0005-0000-0000-00002C010000}"/>
    <cellStyle name="Normal 2 7 4 2 2" xfId="300" xr:uid="{00000000-0005-0000-0000-00002D010000}"/>
    <cellStyle name="Normal 2 7 4 3" xfId="301" xr:uid="{00000000-0005-0000-0000-00002E010000}"/>
    <cellStyle name="Normal 2 7 4 4" xfId="302" xr:uid="{00000000-0005-0000-0000-00002F010000}"/>
    <cellStyle name="Normal 2 7 5" xfId="303" xr:uid="{00000000-0005-0000-0000-000030010000}"/>
    <cellStyle name="Normal 2 7 5 2" xfId="304" xr:uid="{00000000-0005-0000-0000-000031010000}"/>
    <cellStyle name="Normal 2 7 6" xfId="305" xr:uid="{00000000-0005-0000-0000-000032010000}"/>
    <cellStyle name="Normal 2 7 7" xfId="306" xr:uid="{00000000-0005-0000-0000-000033010000}"/>
    <cellStyle name="Normal 2 8" xfId="307" xr:uid="{00000000-0005-0000-0000-000034010000}"/>
    <cellStyle name="Normal 2 8 2" xfId="308" xr:uid="{00000000-0005-0000-0000-000035010000}"/>
    <cellStyle name="Normal 2 8 2 2" xfId="309" xr:uid="{00000000-0005-0000-0000-000036010000}"/>
    <cellStyle name="Normal 2 8 2 2 2" xfId="310" xr:uid="{00000000-0005-0000-0000-000037010000}"/>
    <cellStyle name="Normal 2 8 2 3" xfId="311" xr:uid="{00000000-0005-0000-0000-000038010000}"/>
    <cellStyle name="Normal 2 8 2 4" xfId="312" xr:uid="{00000000-0005-0000-0000-000039010000}"/>
    <cellStyle name="Normal 2 8 3" xfId="313" xr:uid="{00000000-0005-0000-0000-00003A010000}"/>
    <cellStyle name="Normal 2 8 3 2" xfId="314" xr:uid="{00000000-0005-0000-0000-00003B010000}"/>
    <cellStyle name="Normal 2 8 4" xfId="315" xr:uid="{00000000-0005-0000-0000-00003C010000}"/>
    <cellStyle name="Normal 2 8 5" xfId="316" xr:uid="{00000000-0005-0000-0000-00003D010000}"/>
    <cellStyle name="Normal 2 9" xfId="317" xr:uid="{00000000-0005-0000-0000-00003E010000}"/>
    <cellStyle name="Normal 2_02. CO SALARY SUPPORT" xfId="318" xr:uid="{00000000-0005-0000-0000-00003F010000}"/>
    <cellStyle name="Normal 3" xfId="319" xr:uid="{00000000-0005-0000-0000-000040010000}"/>
    <cellStyle name="Normal 3 2" xfId="320" xr:uid="{00000000-0005-0000-0000-000041010000}"/>
    <cellStyle name="Normal 3 2 2" xfId="321" xr:uid="{00000000-0005-0000-0000-000042010000}"/>
    <cellStyle name="Normal 3 2 2 2" xfId="322" xr:uid="{00000000-0005-0000-0000-000043010000}"/>
    <cellStyle name="Normal 3 2 2 2 2" xfId="323" xr:uid="{00000000-0005-0000-0000-000044010000}"/>
    <cellStyle name="Normal 3 2 2 3" xfId="324" xr:uid="{00000000-0005-0000-0000-000045010000}"/>
    <cellStyle name="Normal 3 2 2 4" xfId="325" xr:uid="{00000000-0005-0000-0000-000046010000}"/>
    <cellStyle name="Normal 3 2 3" xfId="326" xr:uid="{00000000-0005-0000-0000-000047010000}"/>
    <cellStyle name="Normal 3 2 3 2" xfId="327" xr:uid="{00000000-0005-0000-0000-000048010000}"/>
    <cellStyle name="Normal 3 2 4" xfId="328" xr:uid="{00000000-0005-0000-0000-000049010000}"/>
    <cellStyle name="Normal 3 2 5" xfId="329" xr:uid="{00000000-0005-0000-0000-00004A010000}"/>
    <cellStyle name="Normal 3 3" xfId="330" xr:uid="{00000000-0005-0000-0000-00004B010000}"/>
    <cellStyle name="Normal 3 4" xfId="331" xr:uid="{00000000-0005-0000-0000-00004C010000}"/>
    <cellStyle name="Normal 3_assumptions" xfId="332" xr:uid="{00000000-0005-0000-0000-00004D010000}"/>
    <cellStyle name="Normal 30" xfId="333" xr:uid="{00000000-0005-0000-0000-00004E010000}"/>
    <cellStyle name="Normal 4" xfId="334" xr:uid="{00000000-0005-0000-0000-00004F010000}"/>
    <cellStyle name="Normal 4 10" xfId="335" xr:uid="{00000000-0005-0000-0000-000050010000}"/>
    <cellStyle name="Normal 4 2" xfId="336" xr:uid="{00000000-0005-0000-0000-000051010000}"/>
    <cellStyle name="Normal 4 2 2" xfId="337" xr:uid="{00000000-0005-0000-0000-000052010000}"/>
    <cellStyle name="Normal 4 2 2 2" xfId="338" xr:uid="{00000000-0005-0000-0000-000053010000}"/>
    <cellStyle name="Normal 4 2 2 2 2" xfId="339" xr:uid="{00000000-0005-0000-0000-000054010000}"/>
    <cellStyle name="Normal 4 2 2 2 2 2" xfId="340" xr:uid="{00000000-0005-0000-0000-000055010000}"/>
    <cellStyle name="Normal 4 2 2 2 2 2 2" xfId="341" xr:uid="{00000000-0005-0000-0000-000056010000}"/>
    <cellStyle name="Normal 4 2 2 2 2 3" xfId="342" xr:uid="{00000000-0005-0000-0000-000057010000}"/>
    <cellStyle name="Normal 4 2 2 2 2 4" xfId="343" xr:uid="{00000000-0005-0000-0000-000058010000}"/>
    <cellStyle name="Normal 4 2 2 2 3" xfId="344" xr:uid="{00000000-0005-0000-0000-000059010000}"/>
    <cellStyle name="Normal 4 2 2 2 3 2" xfId="345" xr:uid="{00000000-0005-0000-0000-00005A010000}"/>
    <cellStyle name="Normal 4 2 2 2 4" xfId="346" xr:uid="{00000000-0005-0000-0000-00005B010000}"/>
    <cellStyle name="Normal 4 2 2 2 5" xfId="347" xr:uid="{00000000-0005-0000-0000-00005C010000}"/>
    <cellStyle name="Normal 4 2 2 3" xfId="348" xr:uid="{00000000-0005-0000-0000-00005D010000}"/>
    <cellStyle name="Normal 4 2 2 3 2" xfId="349" xr:uid="{00000000-0005-0000-0000-00005E010000}"/>
    <cellStyle name="Normal 4 2 2 3 2 2" xfId="350" xr:uid="{00000000-0005-0000-0000-00005F010000}"/>
    <cellStyle name="Normal 4 2 2 3 2 2 2" xfId="351" xr:uid="{00000000-0005-0000-0000-000060010000}"/>
    <cellStyle name="Normal 4 2 2 3 2 3" xfId="352" xr:uid="{00000000-0005-0000-0000-000061010000}"/>
    <cellStyle name="Normal 4 2 2 3 2 4" xfId="353" xr:uid="{00000000-0005-0000-0000-000062010000}"/>
    <cellStyle name="Normal 4 2 2 3 3" xfId="354" xr:uid="{00000000-0005-0000-0000-000063010000}"/>
    <cellStyle name="Normal 4 2 2 3 3 2" xfId="355" xr:uid="{00000000-0005-0000-0000-000064010000}"/>
    <cellStyle name="Normal 4 2 2 3 4" xfId="356" xr:uid="{00000000-0005-0000-0000-000065010000}"/>
    <cellStyle name="Normal 4 2 2 3 5" xfId="357" xr:uid="{00000000-0005-0000-0000-000066010000}"/>
    <cellStyle name="Normal 4 2 2 4" xfId="358" xr:uid="{00000000-0005-0000-0000-000067010000}"/>
    <cellStyle name="Normal 4 2 2 4 2" xfId="359" xr:uid="{00000000-0005-0000-0000-000068010000}"/>
    <cellStyle name="Normal 4 2 2 4 2 2" xfId="360" xr:uid="{00000000-0005-0000-0000-000069010000}"/>
    <cellStyle name="Normal 4 2 2 4 3" xfId="361" xr:uid="{00000000-0005-0000-0000-00006A010000}"/>
    <cellStyle name="Normal 4 2 2 4 4" xfId="362" xr:uid="{00000000-0005-0000-0000-00006B010000}"/>
    <cellStyle name="Normal 4 2 2 5" xfId="363" xr:uid="{00000000-0005-0000-0000-00006C010000}"/>
    <cellStyle name="Normal 4 2 2 5 2" xfId="364" xr:uid="{00000000-0005-0000-0000-00006D010000}"/>
    <cellStyle name="Normal 4 2 2 6" xfId="365" xr:uid="{00000000-0005-0000-0000-00006E010000}"/>
    <cellStyle name="Normal 4 2 2 7" xfId="366" xr:uid="{00000000-0005-0000-0000-00006F010000}"/>
    <cellStyle name="Normal 4 2 3" xfId="367" xr:uid="{00000000-0005-0000-0000-000070010000}"/>
    <cellStyle name="Normal 4 2 3 2" xfId="368" xr:uid="{00000000-0005-0000-0000-000071010000}"/>
    <cellStyle name="Normal 4 2 3 2 2" xfId="369" xr:uid="{00000000-0005-0000-0000-000072010000}"/>
    <cellStyle name="Normal 4 2 3 2 2 2" xfId="370" xr:uid="{00000000-0005-0000-0000-000073010000}"/>
    <cellStyle name="Normal 4 2 3 2 3" xfId="371" xr:uid="{00000000-0005-0000-0000-000074010000}"/>
    <cellStyle name="Normal 4 2 3 2 4" xfId="372" xr:uid="{00000000-0005-0000-0000-000075010000}"/>
    <cellStyle name="Normal 4 2 3 3" xfId="373" xr:uid="{00000000-0005-0000-0000-000076010000}"/>
    <cellStyle name="Normal 4 2 3 3 2" xfId="374" xr:uid="{00000000-0005-0000-0000-000077010000}"/>
    <cellStyle name="Normal 4 2 3 4" xfId="375" xr:uid="{00000000-0005-0000-0000-000078010000}"/>
    <cellStyle name="Normal 4 2 3 5" xfId="376" xr:uid="{00000000-0005-0000-0000-000079010000}"/>
    <cellStyle name="Normal 4 2 4" xfId="377" xr:uid="{00000000-0005-0000-0000-00007A010000}"/>
    <cellStyle name="Normal 4 2 4 2" xfId="378" xr:uid="{00000000-0005-0000-0000-00007B010000}"/>
    <cellStyle name="Normal 4 2 4 2 2" xfId="379" xr:uid="{00000000-0005-0000-0000-00007C010000}"/>
    <cellStyle name="Normal 4 2 4 2 2 2" xfId="380" xr:uid="{00000000-0005-0000-0000-00007D010000}"/>
    <cellStyle name="Normal 4 2 4 2 3" xfId="381" xr:uid="{00000000-0005-0000-0000-00007E010000}"/>
    <cellStyle name="Normal 4 2 4 2 4" xfId="382" xr:uid="{00000000-0005-0000-0000-00007F010000}"/>
    <cellStyle name="Normal 4 2 4 3" xfId="383" xr:uid="{00000000-0005-0000-0000-000080010000}"/>
    <cellStyle name="Normal 4 2 4 3 2" xfId="384" xr:uid="{00000000-0005-0000-0000-000081010000}"/>
    <cellStyle name="Normal 4 2 4 4" xfId="385" xr:uid="{00000000-0005-0000-0000-000082010000}"/>
    <cellStyle name="Normal 4 2 4 5" xfId="386" xr:uid="{00000000-0005-0000-0000-000083010000}"/>
    <cellStyle name="Normal 4 2 5" xfId="387" xr:uid="{00000000-0005-0000-0000-000084010000}"/>
    <cellStyle name="Normal 4 2 5 2" xfId="388" xr:uid="{00000000-0005-0000-0000-000085010000}"/>
    <cellStyle name="Normal 4 2 5 2 2" xfId="389" xr:uid="{00000000-0005-0000-0000-000086010000}"/>
    <cellStyle name="Normal 4 2 5 3" xfId="390" xr:uid="{00000000-0005-0000-0000-000087010000}"/>
    <cellStyle name="Normal 4 2 5 4" xfId="391" xr:uid="{00000000-0005-0000-0000-000088010000}"/>
    <cellStyle name="Normal 4 2 6" xfId="392" xr:uid="{00000000-0005-0000-0000-000089010000}"/>
    <cellStyle name="Normal 4 2 6 2" xfId="393" xr:uid="{00000000-0005-0000-0000-00008A010000}"/>
    <cellStyle name="Normal 4 2 7" xfId="394" xr:uid="{00000000-0005-0000-0000-00008B010000}"/>
    <cellStyle name="Normal 4 2 8" xfId="395" xr:uid="{00000000-0005-0000-0000-00008C010000}"/>
    <cellStyle name="Normal 4 3" xfId="396" xr:uid="{00000000-0005-0000-0000-00008D010000}"/>
    <cellStyle name="Normal 4 3 2" xfId="397" xr:uid="{00000000-0005-0000-0000-00008E010000}"/>
    <cellStyle name="Normal 4 3 2 2" xfId="398" xr:uid="{00000000-0005-0000-0000-00008F010000}"/>
    <cellStyle name="Normal 4 3 2 2 2" xfId="399" xr:uid="{00000000-0005-0000-0000-000090010000}"/>
    <cellStyle name="Normal 4 3 2 2 2 2" xfId="400" xr:uid="{00000000-0005-0000-0000-000091010000}"/>
    <cellStyle name="Normal 4 3 2 2 3" xfId="401" xr:uid="{00000000-0005-0000-0000-000092010000}"/>
    <cellStyle name="Normal 4 3 2 2 4" xfId="402" xr:uid="{00000000-0005-0000-0000-000093010000}"/>
    <cellStyle name="Normal 4 3 2 3" xfId="403" xr:uid="{00000000-0005-0000-0000-000094010000}"/>
    <cellStyle name="Normal 4 3 2 3 2" xfId="404" xr:uid="{00000000-0005-0000-0000-000095010000}"/>
    <cellStyle name="Normal 4 3 2 4" xfId="405" xr:uid="{00000000-0005-0000-0000-000096010000}"/>
    <cellStyle name="Normal 4 3 2 5" xfId="406" xr:uid="{00000000-0005-0000-0000-000097010000}"/>
    <cellStyle name="Normal 4 3 3" xfId="407" xr:uid="{00000000-0005-0000-0000-000098010000}"/>
    <cellStyle name="Normal 4 3 3 2" xfId="408" xr:uid="{00000000-0005-0000-0000-000099010000}"/>
    <cellStyle name="Normal 4 3 3 2 2" xfId="409" xr:uid="{00000000-0005-0000-0000-00009A010000}"/>
    <cellStyle name="Normal 4 3 3 2 2 2" xfId="410" xr:uid="{00000000-0005-0000-0000-00009B010000}"/>
    <cellStyle name="Normal 4 3 3 2 3" xfId="411" xr:uid="{00000000-0005-0000-0000-00009C010000}"/>
    <cellStyle name="Normal 4 3 3 2 4" xfId="412" xr:uid="{00000000-0005-0000-0000-00009D010000}"/>
    <cellStyle name="Normal 4 3 3 3" xfId="413" xr:uid="{00000000-0005-0000-0000-00009E010000}"/>
    <cellStyle name="Normal 4 3 3 3 2" xfId="414" xr:uid="{00000000-0005-0000-0000-00009F010000}"/>
    <cellStyle name="Normal 4 3 3 4" xfId="415" xr:uid="{00000000-0005-0000-0000-0000A0010000}"/>
    <cellStyle name="Normal 4 3 3 5" xfId="416" xr:uid="{00000000-0005-0000-0000-0000A1010000}"/>
    <cellStyle name="Normal 4 3 4" xfId="417" xr:uid="{00000000-0005-0000-0000-0000A2010000}"/>
    <cellStyle name="Normal 4 3 4 2" xfId="418" xr:uid="{00000000-0005-0000-0000-0000A3010000}"/>
    <cellStyle name="Normal 4 3 4 2 2" xfId="419" xr:uid="{00000000-0005-0000-0000-0000A4010000}"/>
    <cellStyle name="Normal 4 3 4 3" xfId="420" xr:uid="{00000000-0005-0000-0000-0000A5010000}"/>
    <cellStyle name="Normal 4 3 4 4" xfId="421" xr:uid="{00000000-0005-0000-0000-0000A6010000}"/>
    <cellStyle name="Normal 4 3 5" xfId="422" xr:uid="{00000000-0005-0000-0000-0000A7010000}"/>
    <cellStyle name="Normal 4 3 5 2" xfId="423" xr:uid="{00000000-0005-0000-0000-0000A8010000}"/>
    <cellStyle name="Normal 4 3 6" xfId="424" xr:uid="{00000000-0005-0000-0000-0000A9010000}"/>
    <cellStyle name="Normal 4 3 7" xfId="425" xr:uid="{00000000-0005-0000-0000-0000AA010000}"/>
    <cellStyle name="Normal 4 4" xfId="426" xr:uid="{00000000-0005-0000-0000-0000AB010000}"/>
    <cellStyle name="Normal 4 5" xfId="427" xr:uid="{00000000-0005-0000-0000-0000AC010000}"/>
    <cellStyle name="Normal 4 5 2" xfId="428" xr:uid="{00000000-0005-0000-0000-0000AD010000}"/>
    <cellStyle name="Normal 4 5 2 2" xfId="429" xr:uid="{00000000-0005-0000-0000-0000AE010000}"/>
    <cellStyle name="Normal 4 5 2 2 2" xfId="430" xr:uid="{00000000-0005-0000-0000-0000AF010000}"/>
    <cellStyle name="Normal 4 5 2 3" xfId="431" xr:uid="{00000000-0005-0000-0000-0000B0010000}"/>
    <cellStyle name="Normal 4 5 2 4" xfId="432" xr:uid="{00000000-0005-0000-0000-0000B1010000}"/>
    <cellStyle name="Normal 4 5 3" xfId="433" xr:uid="{00000000-0005-0000-0000-0000B2010000}"/>
    <cellStyle name="Normal 4 5 3 2" xfId="434" xr:uid="{00000000-0005-0000-0000-0000B3010000}"/>
    <cellStyle name="Normal 4 5 4" xfId="435" xr:uid="{00000000-0005-0000-0000-0000B4010000}"/>
    <cellStyle name="Normal 4 5 5" xfId="436" xr:uid="{00000000-0005-0000-0000-0000B5010000}"/>
    <cellStyle name="Normal 4 6" xfId="437" xr:uid="{00000000-0005-0000-0000-0000B6010000}"/>
    <cellStyle name="Normal 4 6 2" xfId="438" xr:uid="{00000000-0005-0000-0000-0000B7010000}"/>
    <cellStyle name="Normal 4 6 2 2" xfId="439" xr:uid="{00000000-0005-0000-0000-0000B8010000}"/>
    <cellStyle name="Normal 4 6 2 2 2" xfId="440" xr:uid="{00000000-0005-0000-0000-0000B9010000}"/>
    <cellStyle name="Normal 4 6 2 3" xfId="441" xr:uid="{00000000-0005-0000-0000-0000BA010000}"/>
    <cellStyle name="Normal 4 6 2 4" xfId="442" xr:uid="{00000000-0005-0000-0000-0000BB010000}"/>
    <cellStyle name="Normal 4 6 3" xfId="443" xr:uid="{00000000-0005-0000-0000-0000BC010000}"/>
    <cellStyle name="Normal 4 6 3 2" xfId="444" xr:uid="{00000000-0005-0000-0000-0000BD010000}"/>
    <cellStyle name="Normal 4 6 4" xfId="445" xr:uid="{00000000-0005-0000-0000-0000BE010000}"/>
    <cellStyle name="Normal 4 6 5" xfId="446" xr:uid="{00000000-0005-0000-0000-0000BF010000}"/>
    <cellStyle name="Normal 4 7" xfId="447" xr:uid="{00000000-0005-0000-0000-0000C0010000}"/>
    <cellStyle name="Normal 4 7 2" xfId="448" xr:uid="{00000000-0005-0000-0000-0000C1010000}"/>
    <cellStyle name="Normal 4 7 2 2" xfId="449" xr:uid="{00000000-0005-0000-0000-0000C2010000}"/>
    <cellStyle name="Normal 4 7 3" xfId="450" xr:uid="{00000000-0005-0000-0000-0000C3010000}"/>
    <cellStyle name="Normal 4 7 4" xfId="451" xr:uid="{00000000-0005-0000-0000-0000C4010000}"/>
    <cellStyle name="Normal 4 8" xfId="452" xr:uid="{00000000-0005-0000-0000-0000C5010000}"/>
    <cellStyle name="Normal 4 8 2" xfId="453" xr:uid="{00000000-0005-0000-0000-0000C6010000}"/>
    <cellStyle name="Normal 4 9" xfId="454" xr:uid="{00000000-0005-0000-0000-0000C7010000}"/>
    <cellStyle name="Normal 4_assumptions" xfId="455" xr:uid="{00000000-0005-0000-0000-0000C8010000}"/>
    <cellStyle name="Normal 5" xfId="456" xr:uid="{00000000-0005-0000-0000-0000C9010000}"/>
    <cellStyle name="Normal 5 10" xfId="457" xr:uid="{00000000-0005-0000-0000-0000CA010000}"/>
    <cellStyle name="Normal 5 11" xfId="458" xr:uid="{00000000-0005-0000-0000-0000CB010000}"/>
    <cellStyle name="Normal 5 2" xfId="459" xr:uid="{00000000-0005-0000-0000-0000CC010000}"/>
    <cellStyle name="Normal 5 2 2" xfId="460" xr:uid="{00000000-0005-0000-0000-0000CD010000}"/>
    <cellStyle name="Normal 5 2 2 2" xfId="461" xr:uid="{00000000-0005-0000-0000-0000CE010000}"/>
    <cellStyle name="Normal 5 2 2 2 2" xfId="462" xr:uid="{00000000-0005-0000-0000-0000CF010000}"/>
    <cellStyle name="Normal 5 2 2 2 2 2" xfId="463" xr:uid="{00000000-0005-0000-0000-0000D0010000}"/>
    <cellStyle name="Normal 5 2 2 2 2 2 2" xfId="464" xr:uid="{00000000-0005-0000-0000-0000D1010000}"/>
    <cellStyle name="Normal 5 2 2 2 2 3" xfId="465" xr:uid="{00000000-0005-0000-0000-0000D2010000}"/>
    <cellStyle name="Normal 5 2 2 2 2 4" xfId="466" xr:uid="{00000000-0005-0000-0000-0000D3010000}"/>
    <cellStyle name="Normal 5 2 2 2 3" xfId="467" xr:uid="{00000000-0005-0000-0000-0000D4010000}"/>
    <cellStyle name="Normal 5 2 2 2 3 2" xfId="468" xr:uid="{00000000-0005-0000-0000-0000D5010000}"/>
    <cellStyle name="Normal 5 2 2 2 4" xfId="469" xr:uid="{00000000-0005-0000-0000-0000D6010000}"/>
    <cellStyle name="Normal 5 2 2 2 5" xfId="470" xr:uid="{00000000-0005-0000-0000-0000D7010000}"/>
    <cellStyle name="Normal 5 2 2 3" xfId="471" xr:uid="{00000000-0005-0000-0000-0000D8010000}"/>
    <cellStyle name="Normal 5 2 2 3 2" xfId="472" xr:uid="{00000000-0005-0000-0000-0000D9010000}"/>
    <cellStyle name="Normal 5 2 2 3 2 2" xfId="473" xr:uid="{00000000-0005-0000-0000-0000DA010000}"/>
    <cellStyle name="Normal 5 2 2 3 2 2 2" xfId="474" xr:uid="{00000000-0005-0000-0000-0000DB010000}"/>
    <cellStyle name="Normal 5 2 2 3 2 3" xfId="475" xr:uid="{00000000-0005-0000-0000-0000DC010000}"/>
    <cellStyle name="Normal 5 2 2 3 2 4" xfId="476" xr:uid="{00000000-0005-0000-0000-0000DD010000}"/>
    <cellStyle name="Normal 5 2 2 3 3" xfId="477" xr:uid="{00000000-0005-0000-0000-0000DE010000}"/>
    <cellStyle name="Normal 5 2 2 3 3 2" xfId="478" xr:uid="{00000000-0005-0000-0000-0000DF010000}"/>
    <cellStyle name="Normal 5 2 2 3 4" xfId="479" xr:uid="{00000000-0005-0000-0000-0000E0010000}"/>
    <cellStyle name="Normal 5 2 2 3 5" xfId="480" xr:uid="{00000000-0005-0000-0000-0000E1010000}"/>
    <cellStyle name="Normal 5 2 2 4" xfId="481" xr:uid="{00000000-0005-0000-0000-0000E2010000}"/>
    <cellStyle name="Normal 5 2 2 4 2" xfId="482" xr:uid="{00000000-0005-0000-0000-0000E3010000}"/>
    <cellStyle name="Normal 5 2 2 4 2 2" xfId="483" xr:uid="{00000000-0005-0000-0000-0000E4010000}"/>
    <cellStyle name="Normal 5 2 2 4 3" xfId="484" xr:uid="{00000000-0005-0000-0000-0000E5010000}"/>
    <cellStyle name="Normal 5 2 2 4 4" xfId="485" xr:uid="{00000000-0005-0000-0000-0000E6010000}"/>
    <cellStyle name="Normal 5 2 2 5" xfId="486" xr:uid="{00000000-0005-0000-0000-0000E7010000}"/>
    <cellStyle name="Normal 5 2 2 5 2" xfId="487" xr:uid="{00000000-0005-0000-0000-0000E8010000}"/>
    <cellStyle name="Normal 5 2 2 6" xfId="488" xr:uid="{00000000-0005-0000-0000-0000E9010000}"/>
    <cellStyle name="Normal 5 2 2 7" xfId="489" xr:uid="{00000000-0005-0000-0000-0000EA010000}"/>
    <cellStyle name="Normal 5 2 3" xfId="490" xr:uid="{00000000-0005-0000-0000-0000EB010000}"/>
    <cellStyle name="Normal 5 2 3 2" xfId="491" xr:uid="{00000000-0005-0000-0000-0000EC010000}"/>
    <cellStyle name="Normal 5 2 3 2 2" xfId="492" xr:uid="{00000000-0005-0000-0000-0000ED010000}"/>
    <cellStyle name="Normal 5 2 3 2 2 2" xfId="493" xr:uid="{00000000-0005-0000-0000-0000EE010000}"/>
    <cellStyle name="Normal 5 2 3 2 3" xfId="494" xr:uid="{00000000-0005-0000-0000-0000EF010000}"/>
    <cellStyle name="Normal 5 2 3 2 4" xfId="495" xr:uid="{00000000-0005-0000-0000-0000F0010000}"/>
    <cellStyle name="Normal 5 2 3 3" xfId="496" xr:uid="{00000000-0005-0000-0000-0000F1010000}"/>
    <cellStyle name="Normal 5 2 3 3 2" xfId="497" xr:uid="{00000000-0005-0000-0000-0000F2010000}"/>
    <cellStyle name="Normal 5 2 3 4" xfId="498" xr:uid="{00000000-0005-0000-0000-0000F3010000}"/>
    <cellStyle name="Normal 5 2 3 5" xfId="499" xr:uid="{00000000-0005-0000-0000-0000F4010000}"/>
    <cellStyle name="Normal 5 2 4" xfId="500" xr:uid="{00000000-0005-0000-0000-0000F5010000}"/>
    <cellStyle name="Normal 5 2 4 2" xfId="501" xr:uid="{00000000-0005-0000-0000-0000F6010000}"/>
    <cellStyle name="Normal 5 2 4 2 2" xfId="502" xr:uid="{00000000-0005-0000-0000-0000F7010000}"/>
    <cellStyle name="Normal 5 2 4 2 2 2" xfId="503" xr:uid="{00000000-0005-0000-0000-0000F8010000}"/>
    <cellStyle name="Normal 5 2 4 2 3" xfId="504" xr:uid="{00000000-0005-0000-0000-0000F9010000}"/>
    <cellStyle name="Normal 5 2 4 2 4" xfId="505" xr:uid="{00000000-0005-0000-0000-0000FA010000}"/>
    <cellStyle name="Normal 5 2 4 3" xfId="506" xr:uid="{00000000-0005-0000-0000-0000FB010000}"/>
    <cellStyle name="Normal 5 2 4 3 2" xfId="507" xr:uid="{00000000-0005-0000-0000-0000FC010000}"/>
    <cellStyle name="Normal 5 2 4 4" xfId="508" xr:uid="{00000000-0005-0000-0000-0000FD010000}"/>
    <cellStyle name="Normal 5 2 4 5" xfId="509" xr:uid="{00000000-0005-0000-0000-0000FE010000}"/>
    <cellStyle name="Normal 5 2 5" xfId="510" xr:uid="{00000000-0005-0000-0000-0000FF010000}"/>
    <cellStyle name="Normal 5 2 5 2" xfId="511" xr:uid="{00000000-0005-0000-0000-000000020000}"/>
    <cellStyle name="Normal 5 2 5 2 2" xfId="512" xr:uid="{00000000-0005-0000-0000-000001020000}"/>
    <cellStyle name="Normal 5 2 5 3" xfId="513" xr:uid="{00000000-0005-0000-0000-000002020000}"/>
    <cellStyle name="Normal 5 2 5 4" xfId="514" xr:uid="{00000000-0005-0000-0000-000003020000}"/>
    <cellStyle name="Normal 5 2 6" xfId="515" xr:uid="{00000000-0005-0000-0000-000004020000}"/>
    <cellStyle name="Normal 5 2 6 2" xfId="516" xr:uid="{00000000-0005-0000-0000-000005020000}"/>
    <cellStyle name="Normal 5 2 7" xfId="517" xr:uid="{00000000-0005-0000-0000-000006020000}"/>
    <cellStyle name="Normal 5 2 8" xfId="518" xr:uid="{00000000-0005-0000-0000-000007020000}"/>
    <cellStyle name="Normal 5 3" xfId="519" xr:uid="{00000000-0005-0000-0000-000008020000}"/>
    <cellStyle name="Normal 5 3 2" xfId="520" xr:uid="{00000000-0005-0000-0000-000009020000}"/>
    <cellStyle name="Normal 5 3 2 2" xfId="521" xr:uid="{00000000-0005-0000-0000-00000A020000}"/>
    <cellStyle name="Normal 5 3 2 2 2" xfId="522" xr:uid="{00000000-0005-0000-0000-00000B020000}"/>
    <cellStyle name="Normal 5 3 2 2 2 2" xfId="523" xr:uid="{00000000-0005-0000-0000-00000C020000}"/>
    <cellStyle name="Normal 5 3 2 2 3" xfId="524" xr:uid="{00000000-0005-0000-0000-00000D020000}"/>
    <cellStyle name="Normal 5 3 2 2 4" xfId="525" xr:uid="{00000000-0005-0000-0000-00000E020000}"/>
    <cellStyle name="Normal 5 3 2 3" xfId="526" xr:uid="{00000000-0005-0000-0000-00000F020000}"/>
    <cellStyle name="Normal 5 3 2 3 2" xfId="527" xr:uid="{00000000-0005-0000-0000-000010020000}"/>
    <cellStyle name="Normal 5 3 2 4" xfId="528" xr:uid="{00000000-0005-0000-0000-000011020000}"/>
    <cellStyle name="Normal 5 3 2 5" xfId="529" xr:uid="{00000000-0005-0000-0000-000012020000}"/>
    <cellStyle name="Normal 5 3 3" xfId="530" xr:uid="{00000000-0005-0000-0000-000013020000}"/>
    <cellStyle name="Normal 5 3 3 2" xfId="531" xr:uid="{00000000-0005-0000-0000-000014020000}"/>
    <cellStyle name="Normal 5 3 3 2 2" xfId="532" xr:uid="{00000000-0005-0000-0000-000015020000}"/>
    <cellStyle name="Normal 5 3 3 2 2 2" xfId="533" xr:uid="{00000000-0005-0000-0000-000016020000}"/>
    <cellStyle name="Normal 5 3 3 2 3" xfId="534" xr:uid="{00000000-0005-0000-0000-000017020000}"/>
    <cellStyle name="Normal 5 3 3 2 4" xfId="535" xr:uid="{00000000-0005-0000-0000-000018020000}"/>
    <cellStyle name="Normal 5 3 3 3" xfId="536" xr:uid="{00000000-0005-0000-0000-000019020000}"/>
    <cellStyle name="Normal 5 3 3 3 2" xfId="537" xr:uid="{00000000-0005-0000-0000-00001A020000}"/>
    <cellStyle name="Normal 5 3 3 4" xfId="538" xr:uid="{00000000-0005-0000-0000-00001B020000}"/>
    <cellStyle name="Normal 5 3 3 5" xfId="539" xr:uid="{00000000-0005-0000-0000-00001C020000}"/>
    <cellStyle name="Normal 5 3 4" xfId="540" xr:uid="{00000000-0005-0000-0000-00001D020000}"/>
    <cellStyle name="Normal 5 3 4 2" xfId="541" xr:uid="{00000000-0005-0000-0000-00001E020000}"/>
    <cellStyle name="Normal 5 3 4 2 2" xfId="542" xr:uid="{00000000-0005-0000-0000-00001F020000}"/>
    <cellStyle name="Normal 5 3 4 3" xfId="543" xr:uid="{00000000-0005-0000-0000-000020020000}"/>
    <cellStyle name="Normal 5 3 4 4" xfId="544" xr:uid="{00000000-0005-0000-0000-000021020000}"/>
    <cellStyle name="Normal 5 3 5" xfId="545" xr:uid="{00000000-0005-0000-0000-000022020000}"/>
    <cellStyle name="Normal 5 3 5 2" xfId="546" xr:uid="{00000000-0005-0000-0000-000023020000}"/>
    <cellStyle name="Normal 5 3 6" xfId="547" xr:uid="{00000000-0005-0000-0000-000024020000}"/>
    <cellStyle name="Normal 5 3 7" xfId="548" xr:uid="{00000000-0005-0000-0000-000025020000}"/>
    <cellStyle name="Normal 5 4" xfId="549" xr:uid="{00000000-0005-0000-0000-000026020000}"/>
    <cellStyle name="Normal 5 4 2" xfId="550" xr:uid="{00000000-0005-0000-0000-000027020000}"/>
    <cellStyle name="Normal 5 4 2 2" xfId="551" xr:uid="{00000000-0005-0000-0000-000028020000}"/>
    <cellStyle name="Normal 5 4 2 2 2" xfId="552" xr:uid="{00000000-0005-0000-0000-000029020000}"/>
    <cellStyle name="Normal 5 4 2 2 2 2" xfId="553" xr:uid="{00000000-0005-0000-0000-00002A020000}"/>
    <cellStyle name="Normal 5 4 2 2 3" xfId="554" xr:uid="{00000000-0005-0000-0000-00002B020000}"/>
    <cellStyle name="Normal 5 4 2 2 4" xfId="555" xr:uid="{00000000-0005-0000-0000-00002C020000}"/>
    <cellStyle name="Normal 5 4 2 3" xfId="556" xr:uid="{00000000-0005-0000-0000-00002D020000}"/>
    <cellStyle name="Normal 5 4 2 3 2" xfId="557" xr:uid="{00000000-0005-0000-0000-00002E020000}"/>
    <cellStyle name="Normal 5 4 2 4" xfId="558" xr:uid="{00000000-0005-0000-0000-00002F020000}"/>
    <cellStyle name="Normal 5 4 2 5" xfId="559" xr:uid="{00000000-0005-0000-0000-000030020000}"/>
    <cellStyle name="Normal 5 4 3" xfId="560" xr:uid="{00000000-0005-0000-0000-000031020000}"/>
    <cellStyle name="Normal 5 4 3 2" xfId="561" xr:uid="{00000000-0005-0000-0000-000032020000}"/>
    <cellStyle name="Normal 5 4 3 2 2" xfId="562" xr:uid="{00000000-0005-0000-0000-000033020000}"/>
    <cellStyle name="Normal 5 4 3 2 2 2" xfId="563" xr:uid="{00000000-0005-0000-0000-000034020000}"/>
    <cellStyle name="Normal 5 4 3 2 3" xfId="564" xr:uid="{00000000-0005-0000-0000-000035020000}"/>
    <cellStyle name="Normal 5 4 3 2 4" xfId="565" xr:uid="{00000000-0005-0000-0000-000036020000}"/>
    <cellStyle name="Normal 5 4 3 3" xfId="566" xr:uid="{00000000-0005-0000-0000-000037020000}"/>
    <cellStyle name="Normal 5 4 3 3 2" xfId="567" xr:uid="{00000000-0005-0000-0000-000038020000}"/>
    <cellStyle name="Normal 5 4 3 4" xfId="568" xr:uid="{00000000-0005-0000-0000-000039020000}"/>
    <cellStyle name="Normal 5 4 3 5" xfId="569" xr:uid="{00000000-0005-0000-0000-00003A020000}"/>
    <cellStyle name="Normal 5 4 4" xfId="570" xr:uid="{00000000-0005-0000-0000-00003B020000}"/>
    <cellStyle name="Normal 5 4 4 2" xfId="571" xr:uid="{00000000-0005-0000-0000-00003C020000}"/>
    <cellStyle name="Normal 5 4 4 2 2" xfId="572" xr:uid="{00000000-0005-0000-0000-00003D020000}"/>
    <cellStyle name="Normal 5 4 4 3" xfId="573" xr:uid="{00000000-0005-0000-0000-00003E020000}"/>
    <cellStyle name="Normal 5 4 4 4" xfId="574" xr:uid="{00000000-0005-0000-0000-00003F020000}"/>
    <cellStyle name="Normal 5 4 5" xfId="575" xr:uid="{00000000-0005-0000-0000-000040020000}"/>
    <cellStyle name="Normal 5 4 5 2" xfId="576" xr:uid="{00000000-0005-0000-0000-000041020000}"/>
    <cellStyle name="Normal 5 4 6" xfId="577" xr:uid="{00000000-0005-0000-0000-000042020000}"/>
    <cellStyle name="Normal 5 4 7" xfId="578" xr:uid="{00000000-0005-0000-0000-000043020000}"/>
    <cellStyle name="Normal 5 5" xfId="579" xr:uid="{00000000-0005-0000-0000-000044020000}"/>
    <cellStyle name="Normal 5 5 2" xfId="580" xr:uid="{00000000-0005-0000-0000-000045020000}"/>
    <cellStyle name="Normal 5 5 2 2" xfId="581" xr:uid="{00000000-0005-0000-0000-000046020000}"/>
    <cellStyle name="Normal 5 5 2 2 2" xfId="582" xr:uid="{00000000-0005-0000-0000-000047020000}"/>
    <cellStyle name="Normal 5 5 2 3" xfId="583" xr:uid="{00000000-0005-0000-0000-000048020000}"/>
    <cellStyle name="Normal 5 5 2 4" xfId="584" xr:uid="{00000000-0005-0000-0000-000049020000}"/>
    <cellStyle name="Normal 5 5 3" xfId="585" xr:uid="{00000000-0005-0000-0000-00004A020000}"/>
    <cellStyle name="Normal 5 5 3 2" xfId="586" xr:uid="{00000000-0005-0000-0000-00004B020000}"/>
    <cellStyle name="Normal 5 5 4" xfId="587" xr:uid="{00000000-0005-0000-0000-00004C020000}"/>
    <cellStyle name="Normal 5 5 5" xfId="588" xr:uid="{00000000-0005-0000-0000-00004D020000}"/>
    <cellStyle name="Normal 5 6" xfId="589" xr:uid="{00000000-0005-0000-0000-00004E020000}"/>
    <cellStyle name="Normal 5 6 2" xfId="590" xr:uid="{00000000-0005-0000-0000-00004F020000}"/>
    <cellStyle name="Normal 5 6 2 2" xfId="591" xr:uid="{00000000-0005-0000-0000-000050020000}"/>
    <cellStyle name="Normal 5 6 2 2 2" xfId="592" xr:uid="{00000000-0005-0000-0000-000051020000}"/>
    <cellStyle name="Normal 5 6 2 3" xfId="593" xr:uid="{00000000-0005-0000-0000-000052020000}"/>
    <cellStyle name="Normal 5 6 2 4" xfId="594" xr:uid="{00000000-0005-0000-0000-000053020000}"/>
    <cellStyle name="Normal 5 6 3" xfId="595" xr:uid="{00000000-0005-0000-0000-000054020000}"/>
    <cellStyle name="Normal 5 6 3 2" xfId="596" xr:uid="{00000000-0005-0000-0000-000055020000}"/>
    <cellStyle name="Normal 5 6 4" xfId="597" xr:uid="{00000000-0005-0000-0000-000056020000}"/>
    <cellStyle name="Normal 5 6 5" xfId="598" xr:uid="{00000000-0005-0000-0000-000057020000}"/>
    <cellStyle name="Normal 5 7" xfId="599" xr:uid="{00000000-0005-0000-0000-000058020000}"/>
    <cellStyle name="Normal 5 7 2" xfId="600" xr:uid="{00000000-0005-0000-0000-000059020000}"/>
    <cellStyle name="Normal 5 7 2 2" xfId="601" xr:uid="{00000000-0005-0000-0000-00005A020000}"/>
    <cellStyle name="Normal 5 7 3" xfId="602" xr:uid="{00000000-0005-0000-0000-00005B020000}"/>
    <cellStyle name="Normal 5 7 4" xfId="603" xr:uid="{00000000-0005-0000-0000-00005C020000}"/>
    <cellStyle name="Normal 5 8" xfId="604" xr:uid="{00000000-0005-0000-0000-00005D020000}"/>
    <cellStyle name="Normal 5 8 2" xfId="605" xr:uid="{00000000-0005-0000-0000-00005E020000}"/>
    <cellStyle name="Normal 5 8 2 2" xfId="606" xr:uid="{00000000-0005-0000-0000-00005F020000}"/>
    <cellStyle name="Normal 5 8 3" xfId="607" xr:uid="{00000000-0005-0000-0000-000060020000}"/>
    <cellStyle name="Normal 5 8 4" xfId="608" xr:uid="{00000000-0005-0000-0000-000061020000}"/>
    <cellStyle name="Normal 5 9" xfId="609" xr:uid="{00000000-0005-0000-0000-000062020000}"/>
    <cellStyle name="Normal 5 9 2" xfId="610" xr:uid="{00000000-0005-0000-0000-000063020000}"/>
    <cellStyle name="Normal 6" xfId="611" xr:uid="{00000000-0005-0000-0000-000064020000}"/>
    <cellStyle name="Normal 6 2" xfId="612" xr:uid="{00000000-0005-0000-0000-000065020000}"/>
    <cellStyle name="Normal 6 3" xfId="613" xr:uid="{00000000-0005-0000-0000-000066020000}"/>
    <cellStyle name="Normal 6 3 2" xfId="614" xr:uid="{00000000-0005-0000-0000-000067020000}"/>
    <cellStyle name="Normal 6 3 2 2" xfId="615" xr:uid="{00000000-0005-0000-0000-000068020000}"/>
    <cellStyle name="Normal 6 3 3" xfId="616" xr:uid="{00000000-0005-0000-0000-000069020000}"/>
    <cellStyle name="Normal 6 3 4" xfId="617" xr:uid="{00000000-0005-0000-0000-00006A020000}"/>
    <cellStyle name="Normal 7" xfId="618" xr:uid="{00000000-0005-0000-0000-00006B020000}"/>
    <cellStyle name="Normal 7 2" xfId="619" xr:uid="{00000000-0005-0000-0000-00006C020000}"/>
    <cellStyle name="Normal 7 2 2" xfId="620" xr:uid="{00000000-0005-0000-0000-00006D020000}"/>
    <cellStyle name="Normal 7 2 2 2" xfId="621" xr:uid="{00000000-0005-0000-0000-00006E020000}"/>
    <cellStyle name="Normal 7 2 3" xfId="622" xr:uid="{00000000-0005-0000-0000-00006F020000}"/>
    <cellStyle name="Normal 7 2 4" xfId="623" xr:uid="{00000000-0005-0000-0000-000070020000}"/>
    <cellStyle name="Normal 7 3" xfId="624" xr:uid="{00000000-0005-0000-0000-000071020000}"/>
    <cellStyle name="Normal 7 3 2" xfId="625" xr:uid="{00000000-0005-0000-0000-000072020000}"/>
    <cellStyle name="Normal 7 3 2 2" xfId="626" xr:uid="{00000000-0005-0000-0000-000073020000}"/>
    <cellStyle name="Normal 7 3 3" xfId="627" xr:uid="{00000000-0005-0000-0000-000074020000}"/>
    <cellStyle name="Normal 7 3 4" xfId="628" xr:uid="{00000000-0005-0000-0000-000075020000}"/>
    <cellStyle name="Normal 7 4" xfId="629" xr:uid="{00000000-0005-0000-0000-000076020000}"/>
    <cellStyle name="Normal 7 4 2" xfId="630" xr:uid="{00000000-0005-0000-0000-000077020000}"/>
    <cellStyle name="Normal 7 5" xfId="631" xr:uid="{00000000-0005-0000-0000-000078020000}"/>
    <cellStyle name="Normal 7 6" xfId="632" xr:uid="{00000000-0005-0000-0000-000079020000}"/>
    <cellStyle name="Normal 8" xfId="633" xr:uid="{00000000-0005-0000-0000-00007A020000}"/>
    <cellStyle name="Normal 9" xfId="634" xr:uid="{00000000-0005-0000-0000-00007B020000}"/>
    <cellStyle name="Note 2" xfId="635" xr:uid="{00000000-0005-0000-0000-00007C020000}"/>
    <cellStyle name="Note 3" xfId="636" xr:uid="{00000000-0005-0000-0000-00007D020000}"/>
    <cellStyle name="Output 2" xfId="637" xr:uid="{00000000-0005-0000-0000-00007E020000}"/>
    <cellStyle name="Percent 2" xfId="638" xr:uid="{00000000-0005-0000-0000-00007F020000}"/>
    <cellStyle name="Percent 2 2" xfId="639" xr:uid="{00000000-0005-0000-0000-000080020000}"/>
    <cellStyle name="Percent 3" xfId="640" xr:uid="{00000000-0005-0000-0000-000081020000}"/>
    <cellStyle name="Percent 3 2" xfId="641" xr:uid="{00000000-0005-0000-0000-000082020000}"/>
    <cellStyle name="Percent 4" xfId="642" xr:uid="{00000000-0005-0000-0000-000083020000}"/>
    <cellStyle name="Porcentaje 2" xfId="643" xr:uid="{00000000-0005-0000-0000-000084020000}"/>
    <cellStyle name="Porcentaje 3" xfId="644" xr:uid="{00000000-0005-0000-0000-000085020000}"/>
    <cellStyle name="Porcentaje 4" xfId="645" xr:uid="{00000000-0005-0000-0000-000086020000}"/>
    <cellStyle name="Porcentaje 5" xfId="646" xr:uid="{00000000-0005-0000-0000-000087020000}"/>
    <cellStyle name="Porcentual 2" xfId="647" xr:uid="{00000000-0005-0000-0000-000088020000}"/>
    <cellStyle name="Porcentual 2 2" xfId="648" xr:uid="{00000000-0005-0000-0000-000089020000}"/>
    <cellStyle name="Porcentual 2 2 2" xfId="649" xr:uid="{00000000-0005-0000-0000-00008A020000}"/>
    <cellStyle name="Porcentual 2 2 2 2" xfId="650" xr:uid="{00000000-0005-0000-0000-00008B020000}"/>
    <cellStyle name="Porcentual 2 2 3" xfId="651" xr:uid="{00000000-0005-0000-0000-00008C020000}"/>
    <cellStyle name="Porcentual 2 2 4" xfId="652" xr:uid="{00000000-0005-0000-0000-00008D020000}"/>
    <cellStyle name="Protsent" xfId="657" builtinId="5"/>
    <cellStyle name="Title 2" xfId="653" xr:uid="{00000000-0005-0000-0000-00008F020000}"/>
    <cellStyle name="Total 2" xfId="654" xr:uid="{00000000-0005-0000-0000-000090020000}"/>
    <cellStyle name="Warning Text 2" xfId="655" xr:uid="{00000000-0005-0000-0000-000091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inanarasimhan\Downloads\GRFM1601_EEA%20Chios_V_14.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FM1601_EEA Chios_V_14.xlsm"/>
      <sheetName val="_SetUP"/>
      <sheetName val="GRFM1601_EEA Chios_V_14"/>
      <sheetName val="_Income&amp;admin"/>
      <sheetName val="_data sheet"/>
      <sheetName val="_overview"/>
      <sheetName val="_Project"/>
      <sheetName val="_AdmBase"/>
      <sheetName val="1._Detailed_budget"/>
      <sheetName val="2._Salary_Budget"/>
      <sheetName val="3-1._Import_from_master"/>
      <sheetName val="3-2._Import_Salary_from_master"/>
      <sheetName val="_Export_to_FINAL_BUDGET"/>
      <sheetName val="AdminCalc"/>
      <sheetName val="_ADMIN"/>
      <sheetName val="3-3._Transfer_as_APPROVED"/>
      <sheetName val="APPROVED"/>
      <sheetName val="_DONOR FORM Offline"/>
      <sheetName val="NORAD"/>
      <sheetName val="DONOR FORM"/>
      <sheetName val="DONOR FORM account level"/>
      <sheetName val="DFID"/>
      <sheetName val="BPRM"/>
      <sheetName val="EC DONOR FORM"/>
      <sheetName val="DFADT"/>
      <sheetName val="ECHO Financial statement"/>
      <sheetName val="ECHO Financial Overview"/>
      <sheetName val="UNHCR"/>
      <sheetName val="Acc_grp_and_class"/>
      <sheetName val="_Accounts"/>
      <sheetName val="ResNO"/>
      <sheetName val="Activity"/>
      <sheetName val="_CodeClass"/>
      <sheetName val="_CodeDonor"/>
      <sheetName val="CostCenter"/>
      <sheetName val="Location"/>
      <sheetName val="Site"/>
      <sheetName val="_Units"/>
      <sheetName val="_DonorList"/>
      <sheetName val="TopDown"/>
      <sheetName val="_Periods"/>
      <sheetName val="_Blank"/>
      <sheetName val="Sheet1"/>
      <sheetName val="GRFM1601_EEA%20Chios_V_14.xlsm"/>
    </sheetNames>
    <sheetDataSet>
      <sheetData sheetId="0" refreshError="1"/>
      <sheetData sheetId="1">
        <row r="6">
          <cell r="E6" t="str">
            <v>GR</v>
          </cell>
        </row>
        <row r="70">
          <cell r="I70">
            <v>0</v>
          </cell>
        </row>
        <row r="71">
          <cell r="I71">
            <v>1</v>
          </cell>
        </row>
      </sheetData>
      <sheetData sheetId="2" refreshError="1"/>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ow r="8">
          <cell r="C8" t="str">
            <v>Chart Of Accounts</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Set>
  </externalBook>
</externalLink>
</file>

<file path=xl/theme/theme1.xml><?xml version="1.0" encoding="utf-8"?>
<a:theme xmlns:a="http://schemas.openxmlformats.org/drawingml/2006/main" name="Office'i kujundus">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J118"/>
  <sheetViews>
    <sheetView tabSelected="1" zoomScaleNormal="100" workbookViewId="0">
      <selection activeCell="G1" sqref="G1:J1"/>
    </sheetView>
  </sheetViews>
  <sheetFormatPr defaultColWidth="0" defaultRowHeight="14.5" zeroHeight="1" outlineLevelRow="1" x14ac:dyDescent="0.35"/>
  <cols>
    <col min="1" max="1" width="41" customWidth="1"/>
    <col min="2" max="5" width="10.54296875" customWidth="1"/>
    <col min="6" max="6" width="17.81640625" customWidth="1"/>
    <col min="7" max="7" width="35.453125" customWidth="1"/>
    <col min="8" max="8" width="33.1796875" style="55" customWidth="1"/>
    <col min="9" max="10" width="9.1796875" style="22" customWidth="1"/>
    <col min="11" max="16384" width="9.1796875" hidden="1"/>
  </cols>
  <sheetData>
    <row r="1" spans="1:10" ht="71.25" customHeight="1" x14ac:dyDescent="0.35">
      <c r="G1" s="63" t="s">
        <v>75</v>
      </c>
      <c r="H1" s="64"/>
      <c r="I1" s="64"/>
      <c r="J1" s="64"/>
    </row>
    <row r="2" spans="1:10" x14ac:dyDescent="0.35"/>
    <row r="3" spans="1:10" x14ac:dyDescent="0.35">
      <c r="A3" s="20" t="s">
        <v>73</v>
      </c>
      <c r="B3" s="21"/>
      <c r="C3" s="21"/>
      <c r="D3" s="22"/>
      <c r="E3" s="22"/>
      <c r="F3" s="22"/>
      <c r="G3" s="22"/>
      <c r="H3" s="40"/>
    </row>
    <row r="4" spans="1:10" ht="15" thickBot="1" x14ac:dyDescent="0.4">
      <c r="A4" s="22"/>
      <c r="B4" s="22"/>
      <c r="C4" s="22"/>
      <c r="D4" s="22"/>
      <c r="E4" s="22"/>
      <c r="F4" s="22"/>
      <c r="G4" s="22"/>
      <c r="H4" s="40"/>
    </row>
    <row r="5" spans="1:10" ht="15" thickBot="1" x14ac:dyDescent="0.4">
      <c r="A5" s="12" t="s">
        <v>14</v>
      </c>
      <c r="B5" s="70" t="s">
        <v>15</v>
      </c>
      <c r="C5" s="71"/>
      <c r="D5" s="71"/>
      <c r="E5" s="71"/>
      <c r="F5" s="71"/>
      <c r="G5" s="72"/>
      <c r="H5" s="41"/>
    </row>
    <row r="6" spans="1:10" ht="15" thickBot="1" x14ac:dyDescent="0.4">
      <c r="A6" s="13" t="s">
        <v>16</v>
      </c>
      <c r="B6" s="70"/>
      <c r="C6" s="71"/>
      <c r="D6" s="71"/>
      <c r="E6" s="71"/>
      <c r="F6" s="71"/>
      <c r="G6" s="72"/>
      <c r="H6" s="41"/>
    </row>
    <row r="7" spans="1:10" ht="15" thickBot="1" x14ac:dyDescent="0.4">
      <c r="A7" s="13" t="s">
        <v>17</v>
      </c>
      <c r="B7" s="70"/>
      <c r="C7" s="71"/>
      <c r="D7" s="71"/>
      <c r="E7" s="71"/>
      <c r="F7" s="71"/>
      <c r="G7" s="72"/>
      <c r="H7" s="41"/>
    </row>
    <row r="8" spans="1:10" ht="15" thickBot="1" x14ac:dyDescent="0.4">
      <c r="A8" s="13" t="s">
        <v>18</v>
      </c>
      <c r="B8" s="73" t="s">
        <v>1</v>
      </c>
      <c r="C8" s="74"/>
      <c r="D8" s="74"/>
      <c r="E8" s="74"/>
      <c r="F8" s="74"/>
      <c r="G8" s="75"/>
      <c r="H8" s="42"/>
    </row>
    <row r="9" spans="1:10" ht="15" thickBot="1" x14ac:dyDescent="0.4">
      <c r="A9" s="13" t="s">
        <v>19</v>
      </c>
      <c r="B9" s="67" t="s">
        <v>0</v>
      </c>
      <c r="C9" s="68"/>
      <c r="D9" s="68"/>
      <c r="E9" s="68"/>
      <c r="F9" s="68"/>
      <c r="G9" s="69"/>
      <c r="H9" s="43"/>
    </row>
    <row r="10" spans="1:10" ht="15" thickBot="1" x14ac:dyDescent="0.4">
      <c r="A10" s="13" t="s">
        <v>20</v>
      </c>
      <c r="B10" s="67" t="s">
        <v>21</v>
      </c>
      <c r="C10" s="68"/>
      <c r="D10" s="68"/>
      <c r="E10" s="68"/>
      <c r="F10" s="68"/>
      <c r="G10" s="69"/>
      <c r="H10" s="43"/>
    </row>
    <row r="11" spans="1:10" ht="15" thickBot="1" x14ac:dyDescent="0.4">
      <c r="A11" s="31"/>
      <c r="B11" s="32"/>
      <c r="C11" s="30"/>
      <c r="D11" s="30"/>
      <c r="E11" s="30"/>
      <c r="F11" s="30"/>
      <c r="G11" s="30"/>
      <c r="H11" s="44"/>
    </row>
    <row r="12" spans="1:10" ht="47.25" customHeight="1" thickBot="1" x14ac:dyDescent="0.4">
      <c r="A12" s="36"/>
      <c r="B12" s="34" t="s">
        <v>62</v>
      </c>
      <c r="C12" s="34" t="s">
        <v>22</v>
      </c>
      <c r="D12" s="34" t="s">
        <v>23</v>
      </c>
      <c r="E12" s="34" t="s">
        <v>24</v>
      </c>
      <c r="F12" s="34" t="s">
        <v>25</v>
      </c>
      <c r="G12" s="35" t="s">
        <v>26</v>
      </c>
      <c r="H12" s="45" t="s">
        <v>27</v>
      </c>
    </row>
    <row r="13" spans="1:10" ht="15" thickBot="1" x14ac:dyDescent="0.4">
      <c r="A13" s="79" t="s">
        <v>28</v>
      </c>
      <c r="B13" s="80"/>
      <c r="C13" s="80"/>
      <c r="D13" s="80"/>
      <c r="E13" s="80"/>
      <c r="F13" s="80"/>
      <c r="G13" s="81"/>
      <c r="H13" s="46"/>
    </row>
    <row r="14" spans="1:10" ht="15" thickBot="1" x14ac:dyDescent="0.4">
      <c r="A14" s="82" t="s">
        <v>54</v>
      </c>
      <c r="B14" s="83"/>
      <c r="C14" s="83"/>
      <c r="D14" s="83"/>
      <c r="E14" s="83"/>
      <c r="F14" s="83"/>
      <c r="G14" s="84"/>
      <c r="H14" s="47"/>
    </row>
    <row r="15" spans="1:10" ht="15" outlineLevel="1" thickBot="1" x14ac:dyDescent="0.4">
      <c r="A15" s="1" t="s">
        <v>55</v>
      </c>
      <c r="B15" s="2"/>
      <c r="C15" s="3"/>
      <c r="D15" s="4"/>
      <c r="E15" s="4">
        <f t="shared" ref="E15:E24" si="0">C15*D15</f>
        <v>0</v>
      </c>
      <c r="F15" s="19"/>
      <c r="G15" s="6"/>
      <c r="H15" s="33" t="str">
        <f>IF(F15=0,"  ",VLOOKUP(F15,Sheet1!$A$1:$B$8,2,FALSE))</f>
        <v xml:space="preserve">  </v>
      </c>
    </row>
    <row r="16" spans="1:10" ht="15" outlineLevel="1" thickBot="1" x14ac:dyDescent="0.4">
      <c r="A16" s="1" t="s">
        <v>56</v>
      </c>
      <c r="B16" s="2"/>
      <c r="C16" s="3"/>
      <c r="D16" s="4"/>
      <c r="E16" s="4">
        <f t="shared" si="0"/>
        <v>0</v>
      </c>
      <c r="F16" s="19"/>
      <c r="G16" s="6"/>
      <c r="H16" s="33" t="str">
        <f>IF(F16=0,"  ",VLOOKUP(F16,Sheet1!$A$1:$B$8,2,FALSE))</f>
        <v xml:space="preserve">  </v>
      </c>
    </row>
    <row r="17" spans="1:8" ht="15" outlineLevel="1" thickBot="1" x14ac:dyDescent="0.4">
      <c r="A17" s="1" t="s">
        <v>57</v>
      </c>
      <c r="B17" s="2"/>
      <c r="C17" s="3"/>
      <c r="D17" s="4"/>
      <c r="E17" s="4">
        <f t="shared" si="0"/>
        <v>0</v>
      </c>
      <c r="F17" s="19"/>
      <c r="G17" s="6"/>
      <c r="H17" s="33" t="str">
        <f>IF(F17=0,"  ",VLOOKUP(F17,Sheet1!$A$1:$B$8,2,FALSE))</f>
        <v xml:space="preserve">  </v>
      </c>
    </row>
    <row r="18" spans="1:8" ht="21.5" outlineLevel="1" thickBot="1" x14ac:dyDescent="0.4">
      <c r="A18" s="1" t="s">
        <v>58</v>
      </c>
      <c r="B18" s="2"/>
      <c r="C18" s="3"/>
      <c r="D18" s="4"/>
      <c r="E18" s="4">
        <f t="shared" si="0"/>
        <v>0</v>
      </c>
      <c r="F18" s="19"/>
      <c r="G18" s="6"/>
      <c r="H18" s="33" t="str">
        <f>IF(F18=0,"  ",VLOOKUP(F18,Sheet1!$A$1:$B$8,2,FALSE))</f>
        <v xml:space="preserve">  </v>
      </c>
    </row>
    <row r="19" spans="1:8" ht="15" outlineLevel="1" thickBot="1" x14ac:dyDescent="0.4">
      <c r="A19" s="1" t="s">
        <v>59</v>
      </c>
      <c r="B19" s="2"/>
      <c r="C19" s="3"/>
      <c r="D19" s="4"/>
      <c r="E19" s="4">
        <f t="shared" si="0"/>
        <v>0</v>
      </c>
      <c r="F19" s="19"/>
      <c r="G19" s="6"/>
      <c r="H19" s="33" t="str">
        <f>IF(F19=0,"  ",VLOOKUP(F19,Sheet1!$A$1:$B$8,2,FALSE))</f>
        <v xml:space="preserve">  </v>
      </c>
    </row>
    <row r="20" spans="1:8" ht="15" outlineLevel="1" thickBot="1" x14ac:dyDescent="0.4">
      <c r="A20" s="1" t="s">
        <v>60</v>
      </c>
      <c r="B20" s="2"/>
      <c r="C20" s="3"/>
      <c r="D20" s="4"/>
      <c r="E20" s="4">
        <f t="shared" si="0"/>
        <v>0</v>
      </c>
      <c r="F20" s="19"/>
      <c r="G20" s="6"/>
      <c r="H20" s="33"/>
    </row>
    <row r="21" spans="1:8" ht="15" outlineLevel="1" thickBot="1" x14ac:dyDescent="0.4">
      <c r="A21" s="1" t="s">
        <v>61</v>
      </c>
      <c r="B21" s="2"/>
      <c r="C21" s="3"/>
      <c r="D21" s="4"/>
      <c r="E21" s="4">
        <f t="shared" si="0"/>
        <v>0</v>
      </c>
      <c r="F21" s="19"/>
      <c r="G21" s="6"/>
      <c r="H21" s="33"/>
    </row>
    <row r="22" spans="1:8" ht="15" outlineLevel="1" thickBot="1" x14ac:dyDescent="0.4">
      <c r="A22" s="1"/>
      <c r="B22" s="2"/>
      <c r="C22" s="3"/>
      <c r="D22" s="4"/>
      <c r="E22" s="4">
        <f t="shared" si="0"/>
        <v>0</v>
      </c>
      <c r="F22" s="19"/>
      <c r="G22" s="6"/>
      <c r="H22" s="33"/>
    </row>
    <row r="23" spans="1:8" ht="15" outlineLevel="1" thickBot="1" x14ac:dyDescent="0.4">
      <c r="A23" s="1"/>
      <c r="B23" s="2"/>
      <c r="C23" s="3"/>
      <c r="D23" s="4"/>
      <c r="E23" s="4">
        <f t="shared" si="0"/>
        <v>0</v>
      </c>
      <c r="F23" s="19"/>
      <c r="G23" s="6"/>
      <c r="H23" s="33" t="str">
        <f>IF(F23=0,"  ",VLOOKUP(F23,Sheet1!$A$1:$B$8,2,FALSE))</f>
        <v xml:space="preserve">  </v>
      </c>
    </row>
    <row r="24" spans="1:8" ht="15" outlineLevel="1" thickBot="1" x14ac:dyDescent="0.4">
      <c r="A24" s="1"/>
      <c r="B24" s="2"/>
      <c r="C24" s="3"/>
      <c r="D24" s="4"/>
      <c r="E24" s="4">
        <f t="shared" si="0"/>
        <v>0</v>
      </c>
      <c r="F24" s="19"/>
      <c r="G24" s="6"/>
      <c r="H24" s="33" t="str">
        <f>IF(F24=0,"  ",VLOOKUP(F24,Sheet1!$A$1:$B$8,2,FALSE))</f>
        <v xml:space="preserve">  </v>
      </c>
    </row>
    <row r="25" spans="1:8" ht="15.75" customHeight="1" thickBot="1" x14ac:dyDescent="0.4">
      <c r="A25" s="76" t="s">
        <v>29</v>
      </c>
      <c r="B25" s="77"/>
      <c r="C25" s="77"/>
      <c r="D25" s="85"/>
      <c r="E25" s="8">
        <f>SUM(E15:E24)</f>
        <v>0</v>
      </c>
      <c r="F25" s="19"/>
      <c r="G25" s="9"/>
      <c r="H25" s="33" t="str">
        <f>IF(F25=0," ",VLOOKUP(F25,Sheet1!$A$1:$B$8,2,FALSE))</f>
        <v xml:space="preserve"> </v>
      </c>
    </row>
    <row r="26" spans="1:8" ht="15" thickBot="1" x14ac:dyDescent="0.4">
      <c r="A26" s="86" t="s">
        <v>65</v>
      </c>
      <c r="B26" s="87"/>
      <c r="C26" s="87"/>
      <c r="D26" s="87"/>
      <c r="E26" s="87"/>
      <c r="F26" s="87"/>
      <c r="G26" s="88"/>
      <c r="H26" s="48"/>
    </row>
    <row r="27" spans="1:8" ht="15" outlineLevel="1" thickBot="1" x14ac:dyDescent="0.4">
      <c r="A27" s="1" t="s">
        <v>63</v>
      </c>
      <c r="B27" s="3"/>
      <c r="C27" s="3"/>
      <c r="D27" s="4"/>
      <c r="E27" s="4">
        <f t="shared" ref="E27:E33" si="1">C27*D27</f>
        <v>0</v>
      </c>
      <c r="F27" s="19"/>
      <c r="G27" s="5"/>
      <c r="H27" s="33" t="str">
        <f>IF(F27=0,"  ",VLOOKUP(F27,Sheet1!$A$1:$B$8,2,FALSE))</f>
        <v xml:space="preserve">  </v>
      </c>
    </row>
    <row r="28" spans="1:8" ht="15" outlineLevel="1" thickBot="1" x14ac:dyDescent="0.4">
      <c r="A28" s="1" t="s">
        <v>64</v>
      </c>
      <c r="B28" s="3"/>
      <c r="C28" s="3"/>
      <c r="D28" s="4"/>
      <c r="E28" s="4">
        <f t="shared" si="1"/>
        <v>0</v>
      </c>
      <c r="F28" s="19"/>
      <c r="G28" s="5"/>
      <c r="H28" s="33" t="str">
        <f>IF(F28=0,"  ",VLOOKUP(F28,Sheet1!$A$1:$B$8,2,FALSE))</f>
        <v xml:space="preserve">  </v>
      </c>
    </row>
    <row r="29" spans="1:8" ht="15" outlineLevel="1" thickBot="1" x14ac:dyDescent="0.4">
      <c r="A29" s="1" t="s">
        <v>60</v>
      </c>
      <c r="B29" s="3"/>
      <c r="C29" s="3"/>
      <c r="D29" s="4"/>
      <c r="E29" s="4">
        <f t="shared" si="1"/>
        <v>0</v>
      </c>
      <c r="F29" s="19"/>
      <c r="G29" s="5"/>
      <c r="H29" s="33"/>
    </row>
    <row r="30" spans="1:8" ht="15" outlineLevel="1" thickBot="1" x14ac:dyDescent="0.4">
      <c r="A30" s="1" t="s">
        <v>61</v>
      </c>
      <c r="B30" s="3"/>
      <c r="C30" s="3"/>
      <c r="D30" s="4"/>
      <c r="E30" s="4">
        <f t="shared" si="1"/>
        <v>0</v>
      </c>
      <c r="F30" s="19"/>
      <c r="G30" s="5"/>
      <c r="H30" s="33"/>
    </row>
    <row r="31" spans="1:8" ht="15" outlineLevel="1" thickBot="1" x14ac:dyDescent="0.4">
      <c r="A31" s="1"/>
      <c r="B31" s="3"/>
      <c r="C31" s="3"/>
      <c r="D31" s="4"/>
      <c r="E31" s="4">
        <f t="shared" si="1"/>
        <v>0</v>
      </c>
      <c r="F31" s="19"/>
      <c r="G31" s="5"/>
      <c r="H31" s="33"/>
    </row>
    <row r="32" spans="1:8" ht="15" outlineLevel="1" thickBot="1" x14ac:dyDescent="0.4">
      <c r="A32" s="1"/>
      <c r="B32" s="3"/>
      <c r="C32" s="3"/>
      <c r="D32" s="4"/>
      <c r="E32" s="4">
        <f t="shared" si="1"/>
        <v>0</v>
      </c>
      <c r="F32" s="19"/>
      <c r="G32" s="5"/>
      <c r="H32" s="33" t="str">
        <f>IF(F32=0,"  ",VLOOKUP(F32,Sheet1!$A$1:$B$8,2,FALSE))</f>
        <v xml:space="preserve">  </v>
      </c>
    </row>
    <row r="33" spans="1:8" ht="15" outlineLevel="1" thickBot="1" x14ac:dyDescent="0.4">
      <c r="A33" s="1"/>
      <c r="B33" s="3"/>
      <c r="C33" s="3"/>
      <c r="D33" s="4"/>
      <c r="E33" s="4">
        <f t="shared" si="1"/>
        <v>0</v>
      </c>
      <c r="F33" s="19"/>
      <c r="G33" s="5"/>
      <c r="H33" s="33" t="str">
        <f>IF(F33=0,"  ",VLOOKUP(F33,Sheet1!$A$1:$B$8,2,FALSE))</f>
        <v xml:space="preserve">  </v>
      </c>
    </row>
    <row r="34" spans="1:8" ht="15" thickBot="1" x14ac:dyDescent="0.4">
      <c r="A34" s="76" t="s">
        <v>30</v>
      </c>
      <c r="B34" s="77"/>
      <c r="C34" s="77"/>
      <c r="D34" s="78"/>
      <c r="E34" s="8">
        <f>SUM(E27:E33)</f>
        <v>0</v>
      </c>
      <c r="F34" s="19"/>
      <c r="G34" s="5"/>
      <c r="H34" s="33" t="str">
        <f>IF(F34=0," ",VLOOKUP(F34,Sheet1!$A$1:$B$8,2,FALSE))</f>
        <v xml:space="preserve"> </v>
      </c>
    </row>
    <row r="35" spans="1:8" ht="15.75" customHeight="1" thickBot="1" x14ac:dyDescent="0.4">
      <c r="A35" s="86" t="s">
        <v>66</v>
      </c>
      <c r="B35" s="87"/>
      <c r="C35" s="87"/>
      <c r="D35" s="87"/>
      <c r="E35" s="87"/>
      <c r="F35" s="87"/>
      <c r="G35" s="88"/>
      <c r="H35" s="48"/>
    </row>
    <row r="36" spans="1:8" ht="16.5" customHeight="1" outlineLevel="1" thickBot="1" x14ac:dyDescent="0.4">
      <c r="A36" s="1" t="s">
        <v>63</v>
      </c>
      <c r="B36" s="2"/>
      <c r="C36" s="3"/>
      <c r="D36" s="4"/>
      <c r="E36" s="4">
        <f t="shared" ref="E36:E42" si="2">C36*D36</f>
        <v>0</v>
      </c>
      <c r="F36" s="19"/>
      <c r="G36" s="5"/>
      <c r="H36" s="33" t="str">
        <f>IF(F36=0,"  ",VLOOKUP(F36,Sheet1!$A$1:$B$8,2,FALSE))</f>
        <v xml:space="preserve">  </v>
      </c>
    </row>
    <row r="37" spans="1:8" ht="16.5" customHeight="1" outlineLevel="1" thickBot="1" x14ac:dyDescent="0.4">
      <c r="A37" s="1" t="s">
        <v>64</v>
      </c>
      <c r="B37" s="2"/>
      <c r="C37" s="3"/>
      <c r="D37" s="4"/>
      <c r="E37" s="4">
        <f t="shared" si="2"/>
        <v>0</v>
      </c>
      <c r="F37" s="19"/>
      <c r="G37" s="5"/>
      <c r="H37" s="33" t="str">
        <f>IF(F37=0,"  ",VLOOKUP(F37,Sheet1!$A$1:$B$8,2,FALSE))</f>
        <v xml:space="preserve">  </v>
      </c>
    </row>
    <row r="38" spans="1:8" ht="16.5" customHeight="1" outlineLevel="1" thickBot="1" x14ac:dyDescent="0.4">
      <c r="A38" s="1" t="s">
        <v>60</v>
      </c>
      <c r="B38" s="2"/>
      <c r="C38" s="3"/>
      <c r="D38" s="4"/>
      <c r="E38" s="4">
        <f t="shared" si="2"/>
        <v>0</v>
      </c>
      <c r="F38" s="19"/>
      <c r="G38" s="5"/>
      <c r="H38" s="33" t="str">
        <f>IF(F38=0,"  ",VLOOKUP(F38,Sheet1!$A$1:$B$8,2,FALSE))</f>
        <v xml:space="preserve">  </v>
      </c>
    </row>
    <row r="39" spans="1:8" ht="16.5" customHeight="1" outlineLevel="1" thickBot="1" x14ac:dyDescent="0.4">
      <c r="A39" s="1" t="s">
        <v>61</v>
      </c>
      <c r="B39" s="2"/>
      <c r="C39" s="3"/>
      <c r="D39" s="4"/>
      <c r="E39" s="4">
        <f t="shared" si="2"/>
        <v>0</v>
      </c>
      <c r="F39" s="19"/>
      <c r="G39" s="5"/>
      <c r="H39" s="33" t="str">
        <f>IF(F39=0,"  ",VLOOKUP(F39,Sheet1!$A$1:$B$8,2,FALSE))</f>
        <v xml:space="preserve">  </v>
      </c>
    </row>
    <row r="40" spans="1:8" ht="16.5" customHeight="1" outlineLevel="1" thickBot="1" x14ac:dyDescent="0.4">
      <c r="A40" s="1"/>
      <c r="B40" s="2"/>
      <c r="C40" s="3"/>
      <c r="D40" s="4"/>
      <c r="E40" s="4">
        <f t="shared" si="2"/>
        <v>0</v>
      </c>
      <c r="F40" s="19"/>
      <c r="G40" s="5"/>
      <c r="H40" s="33" t="str">
        <f>IF(F40=0,"  ",VLOOKUP(F40,Sheet1!$A$1:$B$8,2,FALSE))</f>
        <v xml:space="preserve">  </v>
      </c>
    </row>
    <row r="41" spans="1:8" ht="16.5" customHeight="1" outlineLevel="1" thickBot="1" x14ac:dyDescent="0.4">
      <c r="A41" s="1"/>
      <c r="B41" s="2"/>
      <c r="C41" s="3"/>
      <c r="D41" s="4"/>
      <c r="E41" s="4">
        <f t="shared" si="2"/>
        <v>0</v>
      </c>
      <c r="F41" s="19"/>
      <c r="G41" s="5"/>
      <c r="H41" s="33" t="str">
        <f>IF(F41=0,"  ",VLOOKUP(F41,Sheet1!$A$1:$B$8,2,FALSE))</f>
        <v xml:space="preserve">  </v>
      </c>
    </row>
    <row r="42" spans="1:8" ht="16.5" customHeight="1" outlineLevel="1" thickBot="1" x14ac:dyDescent="0.4">
      <c r="A42" s="1"/>
      <c r="B42" s="2"/>
      <c r="C42" s="3"/>
      <c r="D42" s="4"/>
      <c r="E42" s="4">
        <f t="shared" si="2"/>
        <v>0</v>
      </c>
      <c r="F42" s="19"/>
      <c r="G42" s="5"/>
      <c r="H42" s="33" t="str">
        <f>IF(F42=0,"  ",VLOOKUP(F42,Sheet1!$A$1:$B$8,2,FALSE))</f>
        <v xml:space="preserve">  </v>
      </c>
    </row>
    <row r="43" spans="1:8" ht="15" thickBot="1" x14ac:dyDescent="0.4">
      <c r="A43" s="76" t="s">
        <v>31</v>
      </c>
      <c r="B43" s="77"/>
      <c r="C43" s="77"/>
      <c r="D43" s="78"/>
      <c r="E43" s="8">
        <f>SUM(E36:E42)</f>
        <v>0</v>
      </c>
      <c r="F43" s="19"/>
      <c r="G43" s="5"/>
      <c r="H43" s="33" t="str">
        <f>IF(F43=0," ",VLOOKUP(F43,Sheet1!$A$1:$B$8,2,FALSE))</f>
        <v xml:space="preserve"> </v>
      </c>
    </row>
    <row r="44" spans="1:8" ht="15.75" customHeight="1" thickBot="1" x14ac:dyDescent="0.4">
      <c r="A44" s="86" t="s">
        <v>67</v>
      </c>
      <c r="B44" s="87"/>
      <c r="C44" s="87"/>
      <c r="D44" s="87"/>
      <c r="E44" s="87"/>
      <c r="F44" s="87"/>
      <c r="G44" s="88"/>
      <c r="H44" s="48"/>
    </row>
    <row r="45" spans="1:8" ht="15" outlineLevel="1" thickBot="1" x14ac:dyDescent="0.4">
      <c r="A45" s="1" t="s">
        <v>63</v>
      </c>
      <c r="B45" s="3"/>
      <c r="C45" s="3"/>
      <c r="D45" s="4"/>
      <c r="E45" s="4">
        <f t="shared" ref="E45:E51" si="3">C45*D45</f>
        <v>0</v>
      </c>
      <c r="F45" s="19"/>
      <c r="G45" s="5"/>
      <c r="H45" s="33" t="str">
        <f>IF(F45=0,"  ",VLOOKUP(F45,Sheet1!$A$1:$B$8,2,FALSE))</f>
        <v xml:space="preserve">  </v>
      </c>
    </row>
    <row r="46" spans="1:8" ht="15" outlineLevel="1" thickBot="1" x14ac:dyDescent="0.4">
      <c r="A46" s="1" t="s">
        <v>64</v>
      </c>
      <c r="B46" s="3"/>
      <c r="C46" s="3"/>
      <c r="D46" s="4"/>
      <c r="E46" s="4">
        <f t="shared" si="3"/>
        <v>0</v>
      </c>
      <c r="F46" s="19"/>
      <c r="G46" s="5"/>
      <c r="H46" s="33" t="str">
        <f>IF(F46=0,"  ",VLOOKUP(F46,Sheet1!$A$1:$B$8,2,FALSE))</f>
        <v xml:space="preserve">  </v>
      </c>
    </row>
    <row r="47" spans="1:8" ht="15" outlineLevel="1" thickBot="1" x14ac:dyDescent="0.4">
      <c r="A47" s="1" t="s">
        <v>60</v>
      </c>
      <c r="B47" s="3"/>
      <c r="C47" s="3"/>
      <c r="D47" s="4"/>
      <c r="E47" s="4">
        <f t="shared" si="3"/>
        <v>0</v>
      </c>
      <c r="F47" s="19"/>
      <c r="G47" s="5"/>
      <c r="H47" s="33" t="str">
        <f>IF(F47=0,"  ",VLOOKUP(F47,Sheet1!$A$1:$B$8,2,FALSE))</f>
        <v xml:space="preserve">  </v>
      </c>
    </row>
    <row r="48" spans="1:8" ht="15" outlineLevel="1" thickBot="1" x14ac:dyDescent="0.4">
      <c r="A48" s="1" t="s">
        <v>61</v>
      </c>
      <c r="B48" s="3"/>
      <c r="C48" s="3"/>
      <c r="D48" s="4"/>
      <c r="E48" s="4">
        <f t="shared" si="3"/>
        <v>0</v>
      </c>
      <c r="F48" s="19"/>
      <c r="G48" s="5"/>
      <c r="H48" s="33" t="str">
        <f>IF(F48=0,"  ",VLOOKUP(F48,Sheet1!$A$1:$B$8,2,FALSE))</f>
        <v xml:space="preserve">  </v>
      </c>
    </row>
    <row r="49" spans="1:8" ht="15" outlineLevel="1" thickBot="1" x14ac:dyDescent="0.4">
      <c r="A49" s="1"/>
      <c r="B49" s="3"/>
      <c r="C49" s="3"/>
      <c r="D49" s="4"/>
      <c r="E49" s="4"/>
      <c r="F49" s="19"/>
      <c r="G49" s="5"/>
      <c r="H49" s="33"/>
    </row>
    <row r="50" spans="1:8" ht="15" outlineLevel="1" thickBot="1" x14ac:dyDescent="0.4">
      <c r="A50" s="1"/>
      <c r="B50" s="3"/>
      <c r="C50" s="3"/>
      <c r="D50" s="4"/>
      <c r="E50" s="4">
        <f t="shared" si="3"/>
        <v>0</v>
      </c>
      <c r="F50" s="19"/>
      <c r="G50" s="5"/>
      <c r="H50" s="33" t="str">
        <f>IF(F50=0,"  ",VLOOKUP(F50,Sheet1!$A$1:$B$8,2,FALSE))</f>
        <v xml:space="preserve">  </v>
      </c>
    </row>
    <row r="51" spans="1:8" ht="15" outlineLevel="1" thickBot="1" x14ac:dyDescent="0.4">
      <c r="A51" s="1"/>
      <c r="B51" s="7"/>
      <c r="C51" s="3"/>
      <c r="D51" s="4"/>
      <c r="E51" s="4">
        <f t="shared" si="3"/>
        <v>0</v>
      </c>
      <c r="F51" s="19"/>
      <c r="G51" s="5"/>
      <c r="H51" s="33" t="str">
        <f>IF(F51=0,"  ",VLOOKUP(F51,Sheet1!$A$1:$B$8,2,FALSE))</f>
        <v xml:space="preserve">  </v>
      </c>
    </row>
    <row r="52" spans="1:8" ht="15" thickBot="1" x14ac:dyDescent="0.4">
      <c r="A52" s="76" t="s">
        <v>32</v>
      </c>
      <c r="B52" s="77"/>
      <c r="C52" s="77"/>
      <c r="D52" s="78"/>
      <c r="E52" s="8">
        <f>SUM(E45:E51)</f>
        <v>0</v>
      </c>
      <c r="F52" s="19"/>
      <c r="G52" s="5"/>
      <c r="H52" s="33" t="str">
        <f>IF(F52=0," ",VLOOKUP(F52,Sheet1!$A$1:$B$8,2,FALSE))</f>
        <v xml:space="preserve"> </v>
      </c>
    </row>
    <row r="53" spans="1:8" ht="15.75" customHeight="1" thickBot="1" x14ac:dyDescent="0.4">
      <c r="A53" s="37" t="s">
        <v>68</v>
      </c>
      <c r="B53" s="38"/>
      <c r="C53" s="38"/>
      <c r="D53" s="38"/>
      <c r="E53" s="38"/>
      <c r="F53" s="38"/>
      <c r="G53" s="39"/>
      <c r="H53" s="48"/>
    </row>
    <row r="54" spans="1:8" ht="15" outlineLevel="1" thickBot="1" x14ac:dyDescent="0.4">
      <c r="A54" s="1" t="s">
        <v>63</v>
      </c>
      <c r="B54" s="2"/>
      <c r="C54" s="3"/>
      <c r="D54" s="4"/>
      <c r="E54" s="4">
        <f t="shared" ref="E54:E60" si="4">C54*D54</f>
        <v>0</v>
      </c>
      <c r="F54" s="19"/>
      <c r="G54" s="5"/>
      <c r="H54" s="33" t="str">
        <f>IF(F54=0,"  ",VLOOKUP(F54,Sheet1!$A$1:$B$8,2,FALSE))</f>
        <v xml:space="preserve">  </v>
      </c>
    </row>
    <row r="55" spans="1:8" ht="15" outlineLevel="1" thickBot="1" x14ac:dyDescent="0.4">
      <c r="A55" s="1" t="s">
        <v>64</v>
      </c>
      <c r="B55" s="2"/>
      <c r="C55" s="3"/>
      <c r="D55" s="4"/>
      <c r="E55" s="4">
        <f t="shared" si="4"/>
        <v>0</v>
      </c>
      <c r="F55" s="19"/>
      <c r="G55" s="5"/>
      <c r="H55" s="33" t="str">
        <f>IF(F55=0,"  ",VLOOKUP(F55,Sheet1!$A$1:$B$8,2,FALSE))</f>
        <v xml:space="preserve">  </v>
      </c>
    </row>
    <row r="56" spans="1:8" ht="15" outlineLevel="1" thickBot="1" x14ac:dyDescent="0.4">
      <c r="A56" s="1" t="s">
        <v>60</v>
      </c>
      <c r="B56" s="2"/>
      <c r="C56" s="3"/>
      <c r="D56" s="4"/>
      <c r="E56" s="4">
        <f t="shared" si="4"/>
        <v>0</v>
      </c>
      <c r="F56" s="19"/>
      <c r="G56" s="5"/>
      <c r="H56" s="33" t="str">
        <f>IF(F56=0,"  ",VLOOKUP(F56,Sheet1!$A$1:$B$8,2,FALSE))</f>
        <v xml:space="preserve">  </v>
      </c>
    </row>
    <row r="57" spans="1:8" ht="15" outlineLevel="1" thickBot="1" x14ac:dyDescent="0.4">
      <c r="A57" s="1" t="s">
        <v>61</v>
      </c>
      <c r="B57" s="2"/>
      <c r="C57" s="3"/>
      <c r="D57" s="4"/>
      <c r="E57" s="4">
        <f t="shared" si="4"/>
        <v>0</v>
      </c>
      <c r="F57" s="19"/>
      <c r="G57" s="5"/>
      <c r="H57" s="33" t="str">
        <f>IF(F57=0,"  ",VLOOKUP(F57,Sheet1!$A$1:$B$8,2,FALSE))</f>
        <v xml:space="preserve">  </v>
      </c>
    </row>
    <row r="58" spans="1:8" ht="15" outlineLevel="1" thickBot="1" x14ac:dyDescent="0.4">
      <c r="A58" s="1"/>
      <c r="B58" s="2"/>
      <c r="C58" s="3"/>
      <c r="D58" s="4"/>
      <c r="E58" s="4">
        <f t="shared" si="4"/>
        <v>0</v>
      </c>
      <c r="F58" s="19"/>
      <c r="G58" s="5"/>
      <c r="H58" s="33" t="str">
        <f>IF(F58=0,"  ",VLOOKUP(F58,Sheet1!$A$1:$B$8,2,FALSE))</f>
        <v xml:space="preserve">  </v>
      </c>
    </row>
    <row r="59" spans="1:8" ht="15" outlineLevel="1" thickBot="1" x14ac:dyDescent="0.4">
      <c r="A59" s="1"/>
      <c r="B59" s="2"/>
      <c r="C59" s="3"/>
      <c r="D59" s="4"/>
      <c r="E59" s="4">
        <f t="shared" si="4"/>
        <v>0</v>
      </c>
      <c r="F59" s="19"/>
      <c r="G59" s="5"/>
      <c r="H59" s="33" t="str">
        <f>IF(F59=0,"  ",VLOOKUP(F59,Sheet1!$A$1:$B$8,2,FALSE))</f>
        <v xml:space="preserve">  </v>
      </c>
    </row>
    <row r="60" spans="1:8" ht="15" outlineLevel="1" thickBot="1" x14ac:dyDescent="0.4">
      <c r="A60" s="1"/>
      <c r="B60" s="2"/>
      <c r="C60" s="3"/>
      <c r="D60" s="4"/>
      <c r="E60" s="4">
        <f t="shared" si="4"/>
        <v>0</v>
      </c>
      <c r="F60" s="19"/>
      <c r="G60" s="5"/>
      <c r="H60" s="33" t="str">
        <f>IF(F60=0,"  ",VLOOKUP(F60,Sheet1!$A$1:$B$8,2,FALSE))</f>
        <v xml:space="preserve">  </v>
      </c>
    </row>
    <row r="61" spans="1:8" ht="15" thickBot="1" x14ac:dyDescent="0.4">
      <c r="A61" s="76" t="s">
        <v>33</v>
      </c>
      <c r="B61" s="77"/>
      <c r="C61" s="77"/>
      <c r="D61" s="85"/>
      <c r="E61" s="8">
        <f>SUM(E54:E60)</f>
        <v>0</v>
      </c>
      <c r="F61" s="19"/>
      <c r="G61" s="5"/>
      <c r="H61" s="33" t="str">
        <f>IF(F61=0," ",VLOOKUP(F61,Sheet1!$A$1:$B$8,2,FALSE))</f>
        <v xml:space="preserve"> </v>
      </c>
    </row>
    <row r="62" spans="1:8" ht="15" thickBot="1" x14ac:dyDescent="0.4">
      <c r="A62" s="93" t="s">
        <v>34</v>
      </c>
      <c r="B62" s="94"/>
      <c r="C62" s="94"/>
      <c r="D62" s="95"/>
      <c r="E62" s="10">
        <f>E25+E34+E43+E52+E61</f>
        <v>0</v>
      </c>
      <c r="F62" s="5"/>
      <c r="G62" s="5"/>
      <c r="H62" s="49"/>
    </row>
    <row r="63" spans="1:8" ht="15" thickBot="1" x14ac:dyDescent="0.4">
      <c r="A63" s="96" t="s">
        <v>36</v>
      </c>
      <c r="B63" s="97"/>
      <c r="C63" s="97"/>
      <c r="D63" s="97"/>
      <c r="E63" s="97"/>
      <c r="F63" s="97"/>
      <c r="G63" s="98"/>
      <c r="H63" s="50"/>
    </row>
    <row r="64" spans="1:8" ht="21.5" thickBot="1" x14ac:dyDescent="0.4">
      <c r="A64" s="93" t="s">
        <v>35</v>
      </c>
      <c r="B64" s="94"/>
      <c r="C64" s="94"/>
      <c r="D64" s="95"/>
      <c r="E64" s="11">
        <v>0</v>
      </c>
      <c r="F64" s="5"/>
      <c r="G64" s="5"/>
      <c r="H64" s="62" t="s">
        <v>74</v>
      </c>
    </row>
    <row r="65" spans="1:8" ht="15" thickBot="1" x14ac:dyDescent="0.4">
      <c r="A65" s="90" t="s">
        <v>37</v>
      </c>
      <c r="B65" s="91"/>
      <c r="C65" s="91"/>
      <c r="D65" s="92"/>
      <c r="E65" s="18">
        <f>E62+E64</f>
        <v>0</v>
      </c>
      <c r="F65" s="5"/>
      <c r="G65" s="5"/>
      <c r="H65" s="51"/>
    </row>
    <row r="66" spans="1:8" s="22" customFormat="1" ht="15" thickBot="1" x14ac:dyDescent="0.4">
      <c r="H66" s="40"/>
    </row>
    <row r="67" spans="1:8" ht="18" customHeight="1" thickBot="1" x14ac:dyDescent="0.4">
      <c r="A67" s="89" t="s">
        <v>38</v>
      </c>
      <c r="B67" s="89"/>
      <c r="C67" s="89"/>
      <c r="D67" s="89"/>
      <c r="E67" s="14">
        <f>E25</f>
        <v>0</v>
      </c>
      <c r="F67" s="22"/>
      <c r="G67" s="22"/>
      <c r="H67" s="40"/>
    </row>
    <row r="68" spans="1:8" ht="15" thickBot="1" x14ac:dyDescent="0.4">
      <c r="A68" s="89" t="s">
        <v>39</v>
      </c>
      <c r="B68" s="89"/>
      <c r="C68" s="89"/>
      <c r="D68" s="89"/>
      <c r="E68" s="11">
        <f>E34+E43+E52+E61</f>
        <v>0</v>
      </c>
      <c r="F68" s="22"/>
      <c r="G68" s="22"/>
      <c r="H68" s="40"/>
    </row>
    <row r="69" spans="1:8" s="22" customFormat="1" x14ac:dyDescent="0.35">
      <c r="H69" s="40"/>
    </row>
    <row r="70" spans="1:8" s="22" customFormat="1" ht="15" thickBot="1" x14ac:dyDescent="0.4">
      <c r="H70" s="40"/>
    </row>
    <row r="71" spans="1:8" s="22" customFormat="1" ht="42.5" thickBot="1" x14ac:dyDescent="0.4">
      <c r="A71" s="28" t="s">
        <v>40</v>
      </c>
      <c r="B71" s="26" t="s">
        <v>41</v>
      </c>
      <c r="C71" s="26" t="s">
        <v>69</v>
      </c>
      <c r="D71" s="26" t="s">
        <v>70</v>
      </c>
      <c r="E71" s="26" t="s">
        <v>71</v>
      </c>
      <c r="F71" s="26" t="s">
        <v>72</v>
      </c>
      <c r="G71" s="26" t="s">
        <v>42</v>
      </c>
      <c r="H71" s="52" t="s">
        <v>43</v>
      </c>
    </row>
    <row r="72" spans="1:8" s="22" customFormat="1" ht="15" thickBot="1" x14ac:dyDescent="0.4">
      <c r="A72" s="17" t="s">
        <v>44</v>
      </c>
      <c r="B72" s="56">
        <f>IF($F$15=A72,$E$15,0)+IF($F$16=A72,$E$16,0)+IF($F$17=A72,$E$17,0)+IF($F$18=A72,$E$18,0)+IF($F$19=A72,$E$19,0)++IF($F$20=A72,$E$20,0)+IF($F$21=A72,$E$21,0)+IF($F$22=A72,$E$22,0)*IF($F$23=A72,$E$23,0)+IF($F$24=A72,$E$24,0)</f>
        <v>0</v>
      </c>
      <c r="C72" s="61">
        <f>IF($F$27=A72,$E$27,0)+IF($F$28=A72,$E$28,0)++IF($F$29=A72,$E$29,0)+IF($F$30=A72,$E$30,0)+IF($F$31=A72,$E$31,0)+IF($F$32=A72,$E$32,0)+IF($F$33=A72,$E$33,0)</f>
        <v>0</v>
      </c>
      <c r="D72" s="61">
        <f>IF($F$36=A72,$E$36,0)+IF($F$37=A72,$E$37,0)+IF($F$38=A72,$E$38,0)+IF($F$39=A72,$E$39,0)+IF($F$40=A72,$E$40,0)+IF($F$41=A72,$E$41,0)+IF($F$42=A72,$E$42,0)</f>
        <v>0</v>
      </c>
      <c r="E72" s="61">
        <f>IF($F$45=A72,$E$45,0)+IF($F$46=A72,$E$46,0)+IF($F$47=A72,$E$47,0)+IF($F$48=A72,$E$48,0)+IF($F$49=A72,$E$49,0)+IF($F$50=A72,$E$50,0)+IF($F$51=A72,$E$51,0)</f>
        <v>0</v>
      </c>
      <c r="F72" s="61">
        <f>IF($F$54=A72,$E$54,0)+IF($F$55=A72,$E$55,0)+IF($F$56=A72,$E$56,0)+IF($F$57=A72,$E$57,0)+IF($F$58=A72,$E$58,0)+IF($F$59=A72,$E$59,0)+IF($F$60=A72,$E$60,0)</f>
        <v>0</v>
      </c>
      <c r="G72" s="57">
        <f>SUM(B72:F72)</f>
        <v>0</v>
      </c>
      <c r="H72" s="60" t="e">
        <f>G72/$G$80</f>
        <v>#DIV/0!</v>
      </c>
    </row>
    <row r="73" spans="1:8" s="22" customFormat="1" ht="15" thickBot="1" x14ac:dyDescent="0.4">
      <c r="A73" s="17" t="s">
        <v>45</v>
      </c>
      <c r="B73" s="56">
        <f t="shared" ref="B73:B78" si="5">IF($F$15=A73,$E$15,0)+IF($F$16=A73,$E$16,0)+IF($F$17=A73,$E$17,0)+IF($F$18=A73,$E$18,0)+IF($F$19=A73,$E$19,0)++IF($F$20=A73,$E$20,0)+IF($F$21=A73,$E$21,0)+IF($F$22=A73,$E$22,0)*IF($F$23=A73,$E$23,0)+IF($F$24=A73,$E$24,0)</f>
        <v>0</v>
      </c>
      <c r="C73" s="61">
        <f t="shared" ref="C73:C78" si="6">IF($F$27=A73,$E$27,0)+IF($F$28=A73,$E$28,0)++IF($F$29=A73,$E$29,0)+IF($F$30=A73,$E$30,0)+IF($F$31=A73,$E$31,0)+IF($F$32=A73,$E$32,0)+IF($F$33=A73,$E$33,0)</f>
        <v>0</v>
      </c>
      <c r="D73" s="61">
        <f t="shared" ref="D73:D78" si="7">IF($F$36=A73,$E$36,0)+IF($F$37=A73,$E$37,0)+IF($F$38=A73,$E$38,0)+IF($F$39=A73,$E$39,0)+IF($F$40=A73,$E$40,0)+IF($F$41=A73,$E$41,0)+IF($F$42=A73,$E$42,0)</f>
        <v>0</v>
      </c>
      <c r="E73" s="61">
        <f t="shared" ref="E73:E78" si="8">IF($F$45=A73,$E$45,0)+IF($F$46=A73,$E$46,0)+IF($F$47=A73,$E$47,0)+IF($F$48=A73,$E$48,0)+IF($F$49=A73,$E$49,0)+IF($F$50=A73,$E$50,0)+IF($F$51=A73,$E$51,0)</f>
        <v>0</v>
      </c>
      <c r="F73" s="61">
        <f t="shared" ref="F73:F78" si="9">IF($F$54=A73,$E$54,0)+IF($F$55=A73,$E$55,0)+IF($F$56=A73,$E$56,0)+IF($F$57=A73,$E$57,0)+IF($F$58=A73,$E$58,0)+IF($F$59=A73,$E$59,0)+IF($F$60=A73,$E$60,0)</f>
        <v>0</v>
      </c>
      <c r="G73" s="57">
        <f t="shared" ref="G73:G78" si="10">SUM(B73:F73)</f>
        <v>0</v>
      </c>
      <c r="H73" s="60" t="e">
        <f t="shared" ref="H73:H79" si="11">G73/$G$80</f>
        <v>#DIV/0!</v>
      </c>
    </row>
    <row r="74" spans="1:8" s="22" customFormat="1" ht="15" thickBot="1" x14ac:dyDescent="0.4">
      <c r="A74" s="17" t="s">
        <v>46</v>
      </c>
      <c r="B74" s="56">
        <f t="shared" si="5"/>
        <v>0</v>
      </c>
      <c r="C74" s="61">
        <f t="shared" si="6"/>
        <v>0</v>
      </c>
      <c r="D74" s="61">
        <f t="shared" si="7"/>
        <v>0</v>
      </c>
      <c r="E74" s="61">
        <f t="shared" si="8"/>
        <v>0</v>
      </c>
      <c r="F74" s="61">
        <f t="shared" si="9"/>
        <v>0</v>
      </c>
      <c r="G74" s="57">
        <f t="shared" si="10"/>
        <v>0</v>
      </c>
      <c r="H74" s="60" t="e">
        <f t="shared" si="11"/>
        <v>#DIV/0!</v>
      </c>
    </row>
    <row r="75" spans="1:8" s="22" customFormat="1" ht="15" thickBot="1" x14ac:dyDescent="0.4">
      <c r="A75" s="17" t="s">
        <v>47</v>
      </c>
      <c r="B75" s="56">
        <f t="shared" si="5"/>
        <v>0</v>
      </c>
      <c r="C75" s="61">
        <f t="shared" si="6"/>
        <v>0</v>
      </c>
      <c r="D75" s="61">
        <f t="shared" si="7"/>
        <v>0</v>
      </c>
      <c r="E75" s="61">
        <f t="shared" si="8"/>
        <v>0</v>
      </c>
      <c r="F75" s="61">
        <f t="shared" si="9"/>
        <v>0</v>
      </c>
      <c r="G75" s="57">
        <f t="shared" si="10"/>
        <v>0</v>
      </c>
      <c r="H75" s="60" t="e">
        <f t="shared" si="11"/>
        <v>#DIV/0!</v>
      </c>
    </row>
    <row r="76" spans="1:8" s="22" customFormat="1" ht="15" thickBot="1" x14ac:dyDescent="0.4">
      <c r="A76" s="17" t="s">
        <v>48</v>
      </c>
      <c r="B76" s="56">
        <f t="shared" si="5"/>
        <v>0</v>
      </c>
      <c r="C76" s="61">
        <f t="shared" si="6"/>
        <v>0</v>
      </c>
      <c r="D76" s="61">
        <f t="shared" si="7"/>
        <v>0</v>
      </c>
      <c r="E76" s="61">
        <f t="shared" si="8"/>
        <v>0</v>
      </c>
      <c r="F76" s="61">
        <f t="shared" si="9"/>
        <v>0</v>
      </c>
      <c r="G76" s="57">
        <f t="shared" si="10"/>
        <v>0</v>
      </c>
      <c r="H76" s="60" t="e">
        <f t="shared" si="11"/>
        <v>#DIV/0!</v>
      </c>
    </row>
    <row r="77" spans="1:8" s="22" customFormat="1" ht="21.5" thickBot="1" x14ac:dyDescent="0.4">
      <c r="A77" s="17" t="s">
        <v>49</v>
      </c>
      <c r="B77" s="56">
        <f t="shared" si="5"/>
        <v>0</v>
      </c>
      <c r="C77" s="61">
        <f t="shared" si="6"/>
        <v>0</v>
      </c>
      <c r="D77" s="61">
        <f t="shared" si="7"/>
        <v>0</v>
      </c>
      <c r="E77" s="61">
        <f t="shared" si="8"/>
        <v>0</v>
      </c>
      <c r="F77" s="61">
        <f t="shared" si="9"/>
        <v>0</v>
      </c>
      <c r="G77" s="57">
        <f t="shared" si="10"/>
        <v>0</v>
      </c>
      <c r="H77" s="60" t="e">
        <f t="shared" si="11"/>
        <v>#DIV/0!</v>
      </c>
    </row>
    <row r="78" spans="1:8" s="22" customFormat="1" ht="21.5" thickBot="1" x14ac:dyDescent="0.4">
      <c r="A78" s="29" t="s">
        <v>50</v>
      </c>
      <c r="B78" s="56">
        <f t="shared" si="5"/>
        <v>0</v>
      </c>
      <c r="C78" s="61">
        <f t="shared" si="6"/>
        <v>0</v>
      </c>
      <c r="D78" s="61">
        <f t="shared" si="7"/>
        <v>0</v>
      </c>
      <c r="E78" s="61">
        <f t="shared" si="8"/>
        <v>0</v>
      </c>
      <c r="F78" s="61">
        <f t="shared" si="9"/>
        <v>0</v>
      </c>
      <c r="G78" s="57">
        <f t="shared" si="10"/>
        <v>0</v>
      </c>
      <c r="H78" s="60" t="e">
        <f t="shared" si="11"/>
        <v>#DIV/0!</v>
      </c>
    </row>
    <row r="79" spans="1:8" s="22" customFormat="1" ht="15" thickBot="1" x14ac:dyDescent="0.4">
      <c r="A79" s="17" t="s">
        <v>51</v>
      </c>
      <c r="B79" s="65"/>
      <c r="C79" s="65"/>
      <c r="D79" s="65"/>
      <c r="E79" s="65"/>
      <c r="F79" s="66"/>
      <c r="G79" s="57">
        <f>E64</f>
        <v>0</v>
      </c>
      <c r="H79" s="60" t="e">
        <f t="shared" si="11"/>
        <v>#DIV/0!</v>
      </c>
    </row>
    <row r="80" spans="1:8" s="22" customFormat="1" ht="15" thickBot="1" x14ac:dyDescent="0.4">
      <c r="A80" s="26" t="s">
        <v>52</v>
      </c>
      <c r="B80" s="1">
        <f>SUM(B72:B78)</f>
        <v>0</v>
      </c>
      <c r="C80" s="1">
        <f>SUM(C72:C78)</f>
        <v>0</v>
      </c>
      <c r="D80" s="1">
        <f>SUM(D72:D78)</f>
        <v>0</v>
      </c>
      <c r="E80" s="1">
        <f>SUM(E72:E78)</f>
        <v>0</v>
      </c>
      <c r="F80" s="1">
        <f>SUM(F72:F78)</f>
        <v>0</v>
      </c>
      <c r="G80" s="57">
        <f>SUM(G72:G79)</f>
        <v>0</v>
      </c>
      <c r="H80" s="53"/>
    </row>
    <row r="81" spans="1:9" s="22" customFormat="1" ht="15" thickBot="1" x14ac:dyDescent="0.4">
      <c r="A81" s="26" t="s">
        <v>53</v>
      </c>
      <c r="B81" s="58" t="e">
        <f>B80/$G$80</f>
        <v>#DIV/0!</v>
      </c>
      <c r="C81" s="58" t="e">
        <f t="shared" ref="C81:F81" si="12">C80/$G$80</f>
        <v>#DIV/0!</v>
      </c>
      <c r="D81" s="58" t="e">
        <f t="shared" si="12"/>
        <v>#DIV/0!</v>
      </c>
      <c r="E81" s="58" t="e">
        <f t="shared" si="12"/>
        <v>#DIV/0!</v>
      </c>
      <c r="F81" s="58" t="e">
        <f t="shared" si="12"/>
        <v>#DIV/0!</v>
      </c>
      <c r="G81" s="59">
        <v>1</v>
      </c>
      <c r="H81" s="53"/>
    </row>
    <row r="82" spans="1:9" s="22" customFormat="1" x14ac:dyDescent="0.35">
      <c r="A82" s="27"/>
      <c r="B82" s="27"/>
      <c r="C82" s="27"/>
      <c r="D82" s="27"/>
      <c r="E82" s="27"/>
      <c r="F82" s="27"/>
      <c r="G82" s="27"/>
      <c r="H82" s="54"/>
      <c r="I82" s="27"/>
    </row>
    <row r="83" spans="1:9" s="22" customFormat="1" x14ac:dyDescent="0.35">
      <c r="H83" s="40"/>
    </row>
    <row r="84" spans="1:9" s="22" customFormat="1" x14ac:dyDescent="0.35">
      <c r="H84" s="40"/>
    </row>
    <row r="85" spans="1:9" s="22" customFormat="1" x14ac:dyDescent="0.35">
      <c r="H85" s="40"/>
    </row>
    <row r="86" spans="1:9" s="22" customFormat="1" x14ac:dyDescent="0.35">
      <c r="H86" s="40"/>
    </row>
    <row r="87" spans="1:9" s="22" customFormat="1" x14ac:dyDescent="0.35">
      <c r="H87" s="40"/>
    </row>
    <row r="88" spans="1:9" s="22" customFormat="1" x14ac:dyDescent="0.35">
      <c r="H88" s="40"/>
    </row>
    <row r="89" spans="1:9" s="22" customFormat="1" x14ac:dyDescent="0.35">
      <c r="H89" s="40"/>
    </row>
    <row r="90" spans="1:9" s="22" customFormat="1" x14ac:dyDescent="0.35">
      <c r="H90" s="40"/>
    </row>
    <row r="91" spans="1:9" s="22" customFormat="1" x14ac:dyDescent="0.35">
      <c r="H91" s="40"/>
    </row>
    <row r="92" spans="1:9" s="22" customFormat="1" x14ac:dyDescent="0.35">
      <c r="H92" s="40"/>
    </row>
    <row r="93" spans="1:9" s="22" customFormat="1" x14ac:dyDescent="0.35">
      <c r="H93" s="40"/>
    </row>
    <row r="94" spans="1:9" s="22" customFormat="1" x14ac:dyDescent="0.35">
      <c r="H94" s="40"/>
    </row>
    <row r="95" spans="1:9" s="22" customFormat="1" x14ac:dyDescent="0.35">
      <c r="H95" s="40"/>
    </row>
    <row r="96" spans="1:9" x14ac:dyDescent="0.35"/>
    <row r="97" x14ac:dyDescent="0.35"/>
    <row r="98" x14ac:dyDescent="0.35"/>
    <row r="99" x14ac:dyDescent="0.35"/>
    <row r="100" x14ac:dyDescent="0.35"/>
    <row r="101" x14ac:dyDescent="0.35"/>
    <row r="102" x14ac:dyDescent="0.35"/>
    <row r="103" x14ac:dyDescent="0.35"/>
    <row r="104" x14ac:dyDescent="0.35"/>
    <row r="105" x14ac:dyDescent="0.35"/>
    <row r="106" x14ac:dyDescent="0.35"/>
    <row r="107" x14ac:dyDescent="0.35"/>
    <row r="108" x14ac:dyDescent="0.35"/>
    <row r="109" x14ac:dyDescent="0.35"/>
    <row r="110" x14ac:dyDescent="0.35"/>
    <row r="111" x14ac:dyDescent="0.35"/>
    <row r="112" x14ac:dyDescent="0.35"/>
    <row r="113" x14ac:dyDescent="0.35"/>
    <row r="114" x14ac:dyDescent="0.35"/>
    <row r="115" x14ac:dyDescent="0.35"/>
    <row r="116" x14ac:dyDescent="0.35"/>
    <row r="117" x14ac:dyDescent="0.35"/>
    <row r="118" x14ac:dyDescent="0.35"/>
  </sheetData>
  <mergeCells count="24">
    <mergeCell ref="B5:G5"/>
    <mergeCell ref="A65:D65"/>
    <mergeCell ref="A67:D67"/>
    <mergeCell ref="A52:D52"/>
    <mergeCell ref="A61:D61"/>
    <mergeCell ref="A62:D62"/>
    <mergeCell ref="A63:G63"/>
    <mergeCell ref="A64:D64"/>
    <mergeCell ref="G1:J1"/>
    <mergeCell ref="B79:F79"/>
    <mergeCell ref="B10:G10"/>
    <mergeCell ref="B6:G6"/>
    <mergeCell ref="B7:G7"/>
    <mergeCell ref="B8:G8"/>
    <mergeCell ref="B9:G9"/>
    <mergeCell ref="A34:D34"/>
    <mergeCell ref="A13:G13"/>
    <mergeCell ref="A14:G14"/>
    <mergeCell ref="A25:D25"/>
    <mergeCell ref="A26:G26"/>
    <mergeCell ref="A68:D68"/>
    <mergeCell ref="A35:G35"/>
    <mergeCell ref="A43:D43"/>
    <mergeCell ref="A44:G44"/>
  </mergeCells>
  <pageMargins left="0.70866141732283472" right="0.70866141732283472" top="0.74803149606299213" bottom="0.74803149606299213" header="0.31496062992125984" footer="0.31496062992125984"/>
  <pageSetup paperSize="9" scale="60"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0000000}">
          <x14:formula1>
            <xm:f>Sheet1!$A$1:$A$8</xm:f>
          </x14:formula1>
          <xm:sqref>F15:F25 F27:F34 F36:F43 F45:F52 F54:F61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
  <sheetViews>
    <sheetView workbookViewId="0">
      <selection activeCell="A8" sqref="A8"/>
    </sheetView>
  </sheetViews>
  <sheetFormatPr defaultRowHeight="14.5" x14ac:dyDescent="0.35"/>
  <cols>
    <col min="1" max="1" width="81.1796875" customWidth="1"/>
    <col min="2" max="2" width="74.1796875" customWidth="1"/>
  </cols>
  <sheetData>
    <row r="1" spans="1:7" ht="15.75" customHeight="1" thickBot="1" x14ac:dyDescent="0.4">
      <c r="A1" s="16" t="s">
        <v>6</v>
      </c>
    </row>
    <row r="2" spans="1:7" ht="15.75" customHeight="1" thickBot="1" x14ac:dyDescent="0.4">
      <c r="A2" s="15" t="s">
        <v>7</v>
      </c>
      <c r="B2" t="s">
        <v>2</v>
      </c>
    </row>
    <row r="3" spans="1:7" ht="15.75" customHeight="1" thickBot="1" x14ac:dyDescent="0.4">
      <c r="A3" s="15" t="s">
        <v>8</v>
      </c>
    </row>
    <row r="4" spans="1:7" ht="15.75" customHeight="1" thickBot="1" x14ac:dyDescent="0.4">
      <c r="A4" s="15" t="s">
        <v>9</v>
      </c>
      <c r="B4" t="s">
        <v>3</v>
      </c>
    </row>
    <row r="5" spans="1:7" ht="15.75" customHeight="1" thickBot="1" x14ac:dyDescent="0.4">
      <c r="A5" s="15" t="s">
        <v>10</v>
      </c>
    </row>
    <row r="6" spans="1:7" ht="15.75" customHeight="1" thickBot="1" x14ac:dyDescent="0.4">
      <c r="A6" s="15" t="s">
        <v>11</v>
      </c>
    </row>
    <row r="7" spans="1:7" ht="15.75" customHeight="1" thickBot="1" x14ac:dyDescent="0.4">
      <c r="A7" s="15" t="s">
        <v>12</v>
      </c>
      <c r="B7" t="s">
        <v>4</v>
      </c>
    </row>
    <row r="8" spans="1:7" ht="21.5" thickBot="1" x14ac:dyDescent="0.4">
      <c r="A8" s="23" t="s">
        <v>13</v>
      </c>
      <c r="B8" s="24" t="s">
        <v>5</v>
      </c>
      <c r="C8" s="24"/>
      <c r="D8" s="24"/>
      <c r="E8" s="24"/>
      <c r="F8" s="24"/>
      <c r="G8" s="25"/>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Töölehed</vt:lpstr>
      </vt:variant>
      <vt:variant>
        <vt:i4>2</vt:i4>
      </vt:variant>
      <vt:variant>
        <vt:lpstr>Nimega vahemikud</vt:lpstr>
      </vt:variant>
      <vt:variant>
        <vt:i4>1</vt:i4>
      </vt:variant>
    </vt:vector>
  </HeadingPairs>
  <TitlesOfParts>
    <vt:vector size="3" baseType="lpstr">
      <vt:lpstr>Budget per output-activity</vt:lpstr>
      <vt:lpstr>Sheet1</vt:lpstr>
      <vt:lpstr>'Budget per output-activity'!Prindiala</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NRC Roving FM</dc:creator>
  <cp:lastModifiedBy>Ülar Vaadumäe</cp:lastModifiedBy>
  <cp:lastPrinted>2017-06-08T11:39:56Z</cp:lastPrinted>
  <dcterms:created xsi:type="dcterms:W3CDTF">2016-03-14T10:55:09Z</dcterms:created>
  <dcterms:modified xsi:type="dcterms:W3CDTF">2020-08-17T08:28:47Z</dcterms:modified>
</cp:coreProperties>
</file>